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List1" sheetId="1" r:id="rId1"/>
    <sheet name="List2" sheetId="2" r:id="rId2"/>
    <sheet name="List3" sheetId="3" r:id="rId3"/>
  </sheets>
  <definedNames>
    <definedName name="_xlnm.Print_Area" localSheetId="0">List1!$A$2:$AI$367</definedName>
  </definedNames>
  <calcPr calcId="145621"/>
</workbook>
</file>

<file path=xl/calcChain.xml><?xml version="1.0" encoding="utf-8"?>
<calcChain xmlns="http://schemas.openxmlformats.org/spreadsheetml/2006/main">
  <c r="AD230" i="1" l="1"/>
  <c r="AD200" i="1"/>
  <c r="AD195" i="1"/>
  <c r="AD185" i="1"/>
  <c r="AD175" i="1"/>
  <c r="AD167" i="1"/>
  <c r="AD160" i="1"/>
  <c r="AD140" i="1"/>
  <c r="AD131" i="1"/>
  <c r="AD108" i="1"/>
  <c r="AD102" i="1"/>
  <c r="AD97" i="1"/>
  <c r="AD91" i="1"/>
  <c r="AD86" i="1"/>
  <c r="AD79" i="1"/>
  <c r="AD74" i="1"/>
  <c r="AI25" i="1"/>
  <c r="AH25" i="1"/>
  <c r="AG25" i="1"/>
  <c r="AD25" i="1"/>
  <c r="AE25" i="1"/>
  <c r="AF25" i="1"/>
  <c r="AE33" i="1"/>
  <c r="AF33" i="1"/>
  <c r="AG33" i="1"/>
  <c r="AH33" i="1"/>
  <c r="AI33" i="1"/>
  <c r="AD33" i="1"/>
  <c r="AD30" i="1"/>
  <c r="AE195" i="1"/>
  <c r="AF195" i="1"/>
  <c r="AG195" i="1"/>
  <c r="AH195" i="1"/>
  <c r="AI195" i="1"/>
  <c r="AD144" i="1"/>
  <c r="AE121" i="1"/>
  <c r="AF121" i="1"/>
  <c r="AG121" i="1"/>
  <c r="AH121" i="1"/>
  <c r="AI121" i="1"/>
  <c r="AD121" i="1"/>
  <c r="AD115" i="1"/>
  <c r="AI108" i="1"/>
  <c r="AH108" i="1"/>
  <c r="AG108" i="1"/>
  <c r="AI102" i="1"/>
  <c r="AH102" i="1"/>
  <c r="AG102" i="1"/>
  <c r="AI97" i="1"/>
  <c r="AH97" i="1"/>
  <c r="AG97" i="1"/>
  <c r="AE97" i="1"/>
  <c r="AF97" i="1"/>
  <c r="AI91" i="1"/>
  <c r="AH91" i="1"/>
  <c r="AG91" i="1"/>
  <c r="AI86" i="1"/>
  <c r="AH86" i="1"/>
  <c r="AG86" i="1"/>
  <c r="AE79" i="1"/>
  <c r="AF79" i="1"/>
  <c r="AG79" i="1"/>
  <c r="AH79" i="1"/>
  <c r="AI79" i="1"/>
  <c r="AD146" i="1"/>
  <c r="AE146" i="1"/>
  <c r="AF146" i="1"/>
  <c r="AG146" i="1"/>
  <c r="AH146" i="1"/>
  <c r="AI146" i="1"/>
  <c r="AE48" i="1" l="1"/>
  <c r="AF48" i="1"/>
  <c r="AG48" i="1"/>
  <c r="AH48" i="1"/>
  <c r="AI48" i="1"/>
  <c r="AD48" i="1"/>
  <c r="AG234" i="1" l="1"/>
  <c r="AE93" i="1"/>
  <c r="AF93" i="1"/>
  <c r="AG93" i="1"/>
  <c r="AH93" i="1"/>
  <c r="AI93" i="1"/>
  <c r="AD93" i="1"/>
  <c r="AE91" i="1"/>
  <c r="AF91" i="1"/>
  <c r="AE86" i="1"/>
  <c r="AF86" i="1"/>
  <c r="AE74" i="1"/>
  <c r="AF74" i="1"/>
  <c r="AG74" i="1"/>
  <c r="AH74" i="1"/>
  <c r="AI74" i="1"/>
  <c r="AE230" i="1"/>
  <c r="AF230" i="1"/>
  <c r="AG230" i="1"/>
  <c r="AH230" i="1"/>
  <c r="AI230" i="1"/>
  <c r="AE200" i="1"/>
  <c r="AF200" i="1"/>
  <c r="AG200" i="1"/>
  <c r="AH200" i="1"/>
  <c r="AI200" i="1"/>
  <c r="AE185" i="1"/>
  <c r="AF185" i="1"/>
  <c r="AG185" i="1"/>
  <c r="AH185" i="1"/>
  <c r="AI185" i="1"/>
  <c r="AE175" i="1"/>
  <c r="AF175" i="1"/>
  <c r="AG175" i="1"/>
  <c r="AH175" i="1"/>
  <c r="AI175" i="1"/>
  <c r="AE167" i="1"/>
  <c r="AF167" i="1"/>
  <c r="AG167" i="1"/>
  <c r="AH167" i="1"/>
  <c r="AI167" i="1"/>
  <c r="AE160" i="1"/>
  <c r="AF160" i="1"/>
  <c r="AG160" i="1"/>
  <c r="AH160" i="1"/>
  <c r="AI160" i="1"/>
  <c r="AE140" i="1"/>
  <c r="AF140" i="1"/>
  <c r="AG140" i="1"/>
  <c r="AH140" i="1"/>
  <c r="AI140" i="1"/>
  <c r="AE131" i="1"/>
  <c r="AF131" i="1"/>
  <c r="AG131" i="1"/>
  <c r="AH131" i="1"/>
  <c r="AI131" i="1"/>
  <c r="AE115" i="1"/>
  <c r="AF115" i="1"/>
  <c r="AG115" i="1"/>
  <c r="AH115" i="1"/>
  <c r="AI115" i="1"/>
  <c r="AE112" i="1"/>
  <c r="AF112" i="1"/>
  <c r="AG112" i="1"/>
  <c r="AH112" i="1"/>
  <c r="AI112" i="1"/>
  <c r="AD112" i="1"/>
  <c r="AE108" i="1"/>
  <c r="AF108" i="1"/>
  <c r="AE238" i="1"/>
  <c r="AF238" i="1"/>
  <c r="AG238" i="1"/>
  <c r="AH238" i="1"/>
  <c r="AI238" i="1"/>
  <c r="AD238" i="1"/>
  <c r="AE144" i="1"/>
  <c r="AF144" i="1"/>
  <c r="AG144" i="1"/>
  <c r="AH144" i="1"/>
  <c r="AI144" i="1"/>
  <c r="AE102" i="1"/>
  <c r="AF102" i="1"/>
  <c r="AE66" i="1"/>
  <c r="AF66" i="1"/>
  <c r="AG66" i="1"/>
  <c r="AH66" i="1"/>
  <c r="AI66" i="1"/>
  <c r="AD66" i="1"/>
  <c r="AE64" i="1"/>
  <c r="AF64" i="1"/>
  <c r="AG64" i="1"/>
  <c r="AH64" i="1"/>
  <c r="AI64" i="1"/>
  <c r="AD64" i="1"/>
  <c r="AE60" i="1"/>
  <c r="AF60" i="1"/>
  <c r="AG60" i="1"/>
  <c r="AH60" i="1"/>
  <c r="AI60" i="1"/>
  <c r="AD60" i="1"/>
  <c r="AE57" i="1"/>
  <c r="AF57" i="1"/>
  <c r="AG57" i="1"/>
  <c r="AH57" i="1"/>
  <c r="AI57" i="1"/>
  <c r="AD57" i="1"/>
  <c r="AE55" i="1"/>
  <c r="AF55" i="1"/>
  <c r="AG55" i="1"/>
  <c r="AH55" i="1"/>
  <c r="AI55" i="1"/>
  <c r="AD55" i="1"/>
  <c r="AE53" i="1"/>
  <c r="AF53" i="1"/>
  <c r="AG53" i="1"/>
  <c r="AH53" i="1"/>
  <c r="AI53" i="1"/>
  <c r="AD53" i="1"/>
  <c r="AE45" i="1"/>
  <c r="AF45" i="1"/>
  <c r="AG45" i="1"/>
  <c r="AH45" i="1"/>
  <c r="AI45" i="1"/>
  <c r="AD45" i="1"/>
  <c r="AE42" i="1"/>
  <c r="AF42" i="1"/>
  <c r="AG42" i="1"/>
  <c r="AH42" i="1"/>
  <c r="AI42" i="1"/>
  <c r="AD42" i="1"/>
  <c r="AE39" i="1"/>
  <c r="AF39" i="1"/>
  <c r="AG39" i="1"/>
  <c r="AH39" i="1"/>
  <c r="AI39" i="1"/>
  <c r="AD39" i="1"/>
  <c r="AE37" i="1"/>
  <c r="AF37" i="1"/>
  <c r="AG37" i="1"/>
  <c r="AH37" i="1"/>
  <c r="AI37" i="1"/>
  <c r="AD37" i="1"/>
  <c r="AE35" i="1"/>
  <c r="AE67" i="1" s="1"/>
  <c r="AF35" i="1"/>
  <c r="AG35" i="1"/>
  <c r="AH35" i="1"/>
  <c r="AI35" i="1"/>
  <c r="AD35" i="1"/>
  <c r="AD27" i="1"/>
  <c r="AI234" i="1"/>
  <c r="AI232" i="1"/>
  <c r="AI133" i="1"/>
  <c r="AI123" i="1"/>
  <c r="AI117" i="1"/>
  <c r="AG30" i="1"/>
  <c r="AI30" i="1"/>
  <c r="AH30" i="1"/>
  <c r="AD232" i="1"/>
  <c r="AH234" i="1"/>
  <c r="AH232" i="1"/>
  <c r="AH133" i="1"/>
  <c r="AH123" i="1"/>
  <c r="AH117" i="1"/>
  <c r="AG232" i="1"/>
  <c r="AG133" i="1"/>
  <c r="AG123" i="1"/>
  <c r="AG117" i="1"/>
  <c r="AF234" i="1"/>
  <c r="AE234" i="1"/>
  <c r="AD234" i="1"/>
  <c r="AF232" i="1"/>
  <c r="AE232" i="1"/>
  <c r="AF133" i="1"/>
  <c r="AE133" i="1"/>
  <c r="AD133" i="1"/>
  <c r="AF123" i="1"/>
  <c r="AE123" i="1"/>
  <c r="AD123" i="1"/>
  <c r="AF117" i="1"/>
  <c r="AE117" i="1"/>
  <c r="AD117" i="1"/>
  <c r="AI27" i="1"/>
  <c r="AF67" i="1" l="1"/>
  <c r="AD67" i="1"/>
  <c r="AI67" i="1"/>
  <c r="AH239" i="1"/>
  <c r="AE239" i="1"/>
  <c r="AF239" i="1"/>
  <c r="AD239" i="1"/>
  <c r="AI239" i="1"/>
  <c r="AG239" i="1"/>
  <c r="AH27" i="1"/>
  <c r="AH67" i="1" s="1"/>
  <c r="AG27" i="1"/>
  <c r="AG67" i="1" s="1"/>
</calcChain>
</file>

<file path=xl/sharedStrings.xml><?xml version="1.0" encoding="utf-8"?>
<sst xmlns="http://schemas.openxmlformats.org/spreadsheetml/2006/main" count="671" uniqueCount="238">
  <si>
    <t>Poplatek ze psů</t>
  </si>
  <si>
    <t>Poplatek za užívání veřejného prostranství</t>
  </si>
  <si>
    <t>Poplatek z ubytovací kapacity</t>
  </si>
  <si>
    <t>Poplatek za povolení k vjezdu do vybraných míst</t>
  </si>
  <si>
    <t>Správní poplatky</t>
  </si>
  <si>
    <t>Daň z nemovitostí</t>
  </si>
  <si>
    <t>DPS-služby</t>
  </si>
  <si>
    <t>Příjmy z prodeje pozemků</t>
  </si>
  <si>
    <t>Změna stavu krátkodobých prostředků na bank.účtech</t>
  </si>
  <si>
    <t>Sběr a svoz komunálních odpadů</t>
  </si>
  <si>
    <t>DPS-pojistné</t>
  </si>
  <si>
    <t>0000</t>
  </si>
  <si>
    <t>1334</t>
  </si>
  <si>
    <t>Odvody za odnětí půdy ze zemědělského půdního fond</t>
  </si>
  <si>
    <t>1335</t>
  </si>
  <si>
    <t>Poplatky za odnětí pozemků plnění funkcí lesa</t>
  </si>
  <si>
    <t>1340</t>
  </si>
  <si>
    <t>Poplatek za provoz, shrom.,.. a odstr. kom. odpadu</t>
  </si>
  <si>
    <t>1341</t>
  </si>
  <si>
    <t>1342</t>
  </si>
  <si>
    <t>Poplatek za lázeňský nebo rekreační pobyt</t>
  </si>
  <si>
    <t>1343</t>
  </si>
  <si>
    <t>1345</t>
  </si>
  <si>
    <t>1346</t>
  </si>
  <si>
    <t>1361</t>
  </si>
  <si>
    <t>1111</t>
  </si>
  <si>
    <t>1112</t>
  </si>
  <si>
    <t>1113</t>
  </si>
  <si>
    <t>1121</t>
  </si>
  <si>
    <t>1122</t>
  </si>
  <si>
    <t>1211</t>
  </si>
  <si>
    <t>1511</t>
  </si>
  <si>
    <t>4112</t>
  </si>
  <si>
    <t>Daň z příjmů fyzických osob ze záv.čin. a fun.pož.</t>
  </si>
  <si>
    <t>Daň z příjmů fyzických osob ze SVČ</t>
  </si>
  <si>
    <t>Daň z příjmů fyzických osob z kapit. výnosů</t>
  </si>
  <si>
    <t>Daň z příjmů právnických osob</t>
  </si>
  <si>
    <t>Daň z příjmů právnických osob za obce</t>
  </si>
  <si>
    <t>DPH</t>
  </si>
  <si>
    <t>Neinv.př.transfery ze SR v rámci souhr.dot.vztahu</t>
  </si>
  <si>
    <t>1019</t>
  </si>
  <si>
    <t>1031</t>
  </si>
  <si>
    <t>2144</t>
  </si>
  <si>
    <t>3313</t>
  </si>
  <si>
    <t>3341</t>
  </si>
  <si>
    <t>3399</t>
  </si>
  <si>
    <t>3511</t>
  </si>
  <si>
    <t>3512</t>
  </si>
  <si>
    <t>3632</t>
  </si>
  <si>
    <t>3639</t>
  </si>
  <si>
    <t>3722</t>
  </si>
  <si>
    <t>3725</t>
  </si>
  <si>
    <t>4357</t>
  </si>
  <si>
    <t>6171</t>
  </si>
  <si>
    <t>6310</t>
  </si>
  <si>
    <t>Bez ODPA</t>
  </si>
  <si>
    <t>2131</t>
  </si>
  <si>
    <t>Příjmy z pronájmu pozemků</t>
  </si>
  <si>
    <t>Ostatní zemědělská a potravinářská činnost a rozvo</t>
  </si>
  <si>
    <t>2142</t>
  </si>
  <si>
    <t>Příjmy z podílů na zisku a dividend</t>
  </si>
  <si>
    <t>Pěstební činnost</t>
  </si>
  <si>
    <t>2111</t>
  </si>
  <si>
    <t>Příjmy z poskytování služeb a výrobků</t>
  </si>
  <si>
    <t>2132</t>
  </si>
  <si>
    <t>Přijmy z pronájmu ost. nemovit. a jejich částí</t>
  </si>
  <si>
    <t>Ostatní služby</t>
  </si>
  <si>
    <t>Film.tvorba,distribuce, kina a shrom.audio archiv.</t>
  </si>
  <si>
    <t>Rozhlas a televize</t>
  </si>
  <si>
    <t>2329</t>
  </si>
  <si>
    <t>Ostatní nedaňové příjmy jinde nezařazené</t>
  </si>
  <si>
    <t>Ostatní záležitosti kultury,církví a sděl.prostř.</t>
  </si>
  <si>
    <t>2324</t>
  </si>
  <si>
    <t>Přijaté nekapitálové příspěvky a náhrady</t>
  </si>
  <si>
    <t>Všeobecná ambulantní péče</t>
  </si>
  <si>
    <t>Stomatologická péče</t>
  </si>
  <si>
    <t>Pohřebnictví</t>
  </si>
  <si>
    <t>2119</t>
  </si>
  <si>
    <t>Ostatní příjmy z vlastní činnosti</t>
  </si>
  <si>
    <t>3111</t>
  </si>
  <si>
    <t>Komunální služby a územní rozvoj j.n.</t>
  </si>
  <si>
    <t>Využívání a zneškodňování komun.odpadů</t>
  </si>
  <si>
    <t>DPS-příjem služby</t>
  </si>
  <si>
    <t>nájem DPS-příjem</t>
  </si>
  <si>
    <t>DPS</t>
  </si>
  <si>
    <t>2141</t>
  </si>
  <si>
    <t>Příjmy z úroků (část)</t>
  </si>
  <si>
    <t>Činnost místní správy</t>
  </si>
  <si>
    <t>Obecné příjmy a výdaje z finančních operací</t>
  </si>
  <si>
    <t>ROZPOČTOVÉ PŘÍJMY CELKEM</t>
  </si>
  <si>
    <t>PŘÍJMY</t>
  </si>
  <si>
    <t>v tis. Kč</t>
  </si>
  <si>
    <t>paragraf</t>
  </si>
  <si>
    <t>položka</t>
  </si>
  <si>
    <t>text</t>
  </si>
  <si>
    <t>VÝDAJE</t>
  </si>
  <si>
    <t>5011</t>
  </si>
  <si>
    <t>Platy zaměstnanců v pracovním poměru</t>
  </si>
  <si>
    <t>5021</t>
  </si>
  <si>
    <t>Ostatní osobní výdaje</t>
  </si>
  <si>
    <t>5139</t>
  </si>
  <si>
    <t>Nákup materiálu j.n.</t>
  </si>
  <si>
    <t>5163</t>
  </si>
  <si>
    <t>Služby peněžních ústavů</t>
  </si>
  <si>
    <t>5169</t>
  </si>
  <si>
    <t>Nákup ostatních služeb</t>
  </si>
  <si>
    <t>5164</t>
  </si>
  <si>
    <t>Nájemné</t>
  </si>
  <si>
    <t>2212</t>
  </si>
  <si>
    <t>5137</t>
  </si>
  <si>
    <t>Drobný hmotný dlouhodobý majetek</t>
  </si>
  <si>
    <t>5156</t>
  </si>
  <si>
    <t>Pohonné hmoty a maziva</t>
  </si>
  <si>
    <t>5171</t>
  </si>
  <si>
    <t>Opravy a udržování</t>
  </si>
  <si>
    <t>Silnice</t>
  </si>
  <si>
    <t>2219</t>
  </si>
  <si>
    <t>Ostatní záležitosti pozemních komunikací</t>
  </si>
  <si>
    <t>2221</t>
  </si>
  <si>
    <t>Provoz veřejné silniční dopravy</t>
  </si>
  <si>
    <t>2310</t>
  </si>
  <si>
    <t>5329</t>
  </si>
  <si>
    <t>Ostatní neinv.transfery veř.rozp.územní úrovně</t>
  </si>
  <si>
    <t>Pitná voda</t>
  </si>
  <si>
    <t>2321</t>
  </si>
  <si>
    <t>6121</t>
  </si>
  <si>
    <t>Budovy, haly a stavby</t>
  </si>
  <si>
    <t>Odvádění a čištění odpadních vod a nakl.s kaly</t>
  </si>
  <si>
    <t>3113</t>
  </si>
  <si>
    <t>5331</t>
  </si>
  <si>
    <t>Neinvestiční příspěvky zřízeným příspěvkovým organ</t>
  </si>
  <si>
    <t>Základní školy</t>
  </si>
  <si>
    <t>6122</t>
  </si>
  <si>
    <t>Stroje, přístroje a zařízení</t>
  </si>
  <si>
    <t>3314</t>
  </si>
  <si>
    <t>5032</t>
  </si>
  <si>
    <t>Povinné poj.na veřejné zdravotní pojištění</t>
  </si>
  <si>
    <t>5136</t>
  </si>
  <si>
    <t>Knihy, učební pomůcky a tisk</t>
  </si>
  <si>
    <t>Činnosti knihovnické</t>
  </si>
  <si>
    <t>3330</t>
  </si>
  <si>
    <t>5223</t>
  </si>
  <si>
    <t>Neinv.transfery církvím a naboženským společnostem</t>
  </si>
  <si>
    <t>Činnost registrovaných církví a nábožen. spol.</t>
  </si>
  <si>
    <t>3349</t>
  </si>
  <si>
    <t>Ostatní záležitosti sdělovacích prostředků</t>
  </si>
  <si>
    <t>5138</t>
  </si>
  <si>
    <t>Nákup zboží (za účelem dalšího prodeje)</t>
  </si>
  <si>
    <t>5175</t>
  </si>
  <si>
    <t>Pohoštění</t>
  </si>
  <si>
    <t>5194</t>
  </si>
  <si>
    <t>Věcné dary</t>
  </si>
  <si>
    <t>5492</t>
  </si>
  <si>
    <t>Dary obyvatelstvu</t>
  </si>
  <si>
    <t>3419</t>
  </si>
  <si>
    <t>5229</t>
  </si>
  <si>
    <t>Ostatní neinv.transfery nezisk.a podob.organizacím</t>
  </si>
  <si>
    <t>Ostatní tělovýchovná činnost</t>
  </si>
  <si>
    <t>3631</t>
  </si>
  <si>
    <t>5154</t>
  </si>
  <si>
    <t>Elektrická energie</t>
  </si>
  <si>
    <t>Veřejné osvětlení</t>
  </si>
  <si>
    <t>3635</t>
  </si>
  <si>
    <t>Územní plánování</t>
  </si>
  <si>
    <t>5362</t>
  </si>
  <si>
    <t>Platby daní a poplatků státnímu rozpočtu</t>
  </si>
  <si>
    <t>3745</t>
  </si>
  <si>
    <t>5141</t>
  </si>
  <si>
    <t>Úroky vlastní</t>
  </si>
  <si>
    <t>Péče o vzhled obcí a veřejnou zeleň</t>
  </si>
  <si>
    <t>DPS DDHM</t>
  </si>
  <si>
    <t>úroky z úvěru na DPS Raiffeisen</t>
  </si>
  <si>
    <t>5151</t>
  </si>
  <si>
    <t>DPS-zál.voda pro ohřev TV</t>
  </si>
  <si>
    <t>5152</t>
  </si>
  <si>
    <t>DPS-zál.dodávka tepla</t>
  </si>
  <si>
    <t>5512</t>
  </si>
  <si>
    <t>5132</t>
  </si>
  <si>
    <t>Ochranné pomůcky</t>
  </si>
  <si>
    <t>Požární ochrana - dobrovolná část</t>
  </si>
  <si>
    <t>6112</t>
  </si>
  <si>
    <t>5023</t>
  </si>
  <si>
    <t>Odměny členů zastupitelstva obcí a krajů</t>
  </si>
  <si>
    <t>5031</t>
  </si>
  <si>
    <t>Povinné poj.na soc.zab.a přísp.na st.pol.zaměstnan</t>
  </si>
  <si>
    <t>5173</t>
  </si>
  <si>
    <t>Cestovné (tuzemské i zahraniční)</t>
  </si>
  <si>
    <t>Zastupitelstva obcí</t>
  </si>
  <si>
    <t>5038</t>
  </si>
  <si>
    <t>Povinné pojistné na úrazové pojištění</t>
  </si>
  <si>
    <t>Studená voda</t>
  </si>
  <si>
    <t>5153</t>
  </si>
  <si>
    <t>Plyn</t>
  </si>
  <si>
    <t>5161</t>
  </si>
  <si>
    <t>Služby pošt</t>
  </si>
  <si>
    <t>5162</t>
  </si>
  <si>
    <t>Služby telekomunikací a radiokomunikací</t>
  </si>
  <si>
    <t>5166</t>
  </si>
  <si>
    <t>Konzultační, poradenské a právní služby</t>
  </si>
  <si>
    <t>5167</t>
  </si>
  <si>
    <t>Služby školení a vzdělávání</t>
  </si>
  <si>
    <t>5172</t>
  </si>
  <si>
    <t>Programové vybavení</t>
  </si>
  <si>
    <t>5321</t>
  </si>
  <si>
    <t>Neinvestiční transfery obcím</t>
  </si>
  <si>
    <t>5361</t>
  </si>
  <si>
    <t>Nákup kolků</t>
  </si>
  <si>
    <t>6399</t>
  </si>
  <si>
    <t>Ostatní finanční operace</t>
  </si>
  <si>
    <t>6409</t>
  </si>
  <si>
    <t>5222</t>
  </si>
  <si>
    <t>Ostatní činnosti j.n.</t>
  </si>
  <si>
    <t>ROZPOČTOVÉ VÝDAJE CELKEM</t>
  </si>
  <si>
    <t>ROK</t>
  </si>
  <si>
    <t>Jaroslav Peška</t>
  </si>
  <si>
    <t xml:space="preserve">     starosta</t>
  </si>
  <si>
    <t>FINANCOVÁNÍ</t>
  </si>
  <si>
    <t>Budovy, haly, stavby</t>
  </si>
  <si>
    <t>Nákup ost.služeb</t>
  </si>
  <si>
    <t>6119</t>
  </si>
  <si>
    <t>Ost.nákupy dlouhodobého nehm.majetku</t>
  </si>
  <si>
    <t xml:space="preserve">Splátky půjček,úvěrů </t>
  </si>
  <si>
    <t>El. energie</t>
  </si>
  <si>
    <t>PHM</t>
  </si>
  <si>
    <t>5339</t>
  </si>
  <si>
    <t>Neinvest. transfery cizím přísp. org.</t>
  </si>
  <si>
    <t>Ost. neinvest.  veř. rozp. úz. úrovně</t>
  </si>
  <si>
    <t>Nákup ost. služeb</t>
  </si>
  <si>
    <t>50</t>
  </si>
  <si>
    <t>Opravy a údržba byt. a nebyt.fondu DPS</t>
  </si>
  <si>
    <t>Ostatní os. náklady</t>
  </si>
  <si>
    <t xml:space="preserve">Budovy, haly a stavby </t>
  </si>
  <si>
    <t>Neinvestiční transfery spolkům</t>
  </si>
  <si>
    <t>Mostkovice</t>
  </si>
  <si>
    <t xml:space="preserve">Mostkovice, </t>
  </si>
  <si>
    <t>Pozn. : červeně jsou uvedeny záporné hodnoty</t>
  </si>
  <si>
    <t xml:space="preserve">                  Obec Mostkovice, Prostějovská 197/79, 798 02  iČO: 00600032</t>
  </si>
  <si>
    <t xml:space="preserve">     STŘEDNĚDOBÝ VÝHLED ROZPOČTU OBCE MOSTKOVICE PRO OBDOBÍ                                                     2020-2023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</si>
</sst>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rgb="FF000080"/>
      <name val="Arial"/>
      <family val="2"/>
      <charset val="238"/>
    </font>
    <font>
      <b/>
      <u/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name val="Arial"/>
      <family val="2"/>
      <charset val="238"/>
    </font>
    <font>
      <b/>
      <sz val="10"/>
      <color rgb="FF002060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Border="1"/>
    <xf numFmtId="49" fontId="1" fillId="0" borderId="0" xfId="0" applyNumberFormat="1" applyFont="1" applyBorder="1" applyAlignment="1" applyProtection="1">
      <alignment horizontal="left" vertical="top" wrapText="1"/>
      <protection locked="0"/>
    </xf>
    <xf numFmtId="0" fontId="7" fillId="0" borderId="0" xfId="0" applyFont="1"/>
    <xf numFmtId="0" fontId="9" fillId="0" borderId="0" xfId="0" applyFont="1"/>
    <xf numFmtId="0" fontId="11" fillId="0" borderId="0" xfId="0" applyFont="1"/>
    <xf numFmtId="0" fontId="11" fillId="0" borderId="0" xfId="0" applyFont="1" applyBorder="1"/>
    <xf numFmtId="0" fontId="7" fillId="0" borderId="0" xfId="0" applyFont="1" applyBorder="1"/>
    <xf numFmtId="0" fontId="7" fillId="0" borderId="0" xfId="0" applyFont="1" applyAlignment="1">
      <alignment horizontal="center"/>
    </xf>
    <xf numFmtId="0" fontId="3" fillId="0" borderId="0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3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12" fillId="0" borderId="1" xfId="0" applyFont="1" applyBorder="1"/>
    <xf numFmtId="0" fontId="6" fillId="2" borderId="1" xfId="0" applyFont="1" applyFill="1" applyBorder="1" applyAlignment="1">
      <alignment horizontal="center"/>
    </xf>
    <xf numFmtId="2" fontId="6" fillId="0" borderId="1" xfId="0" applyNumberFormat="1" applyFont="1" applyBorder="1"/>
    <xf numFmtId="0" fontId="6" fillId="2" borderId="1" xfId="0" applyFont="1" applyFill="1" applyBorder="1"/>
    <xf numFmtId="2" fontId="0" fillId="0" borderId="0" xfId="0" applyNumberFormat="1"/>
    <xf numFmtId="0" fontId="3" fillId="0" borderId="2" xfId="0" applyFont="1" applyBorder="1"/>
    <xf numFmtId="0" fontId="7" fillId="0" borderId="3" xfId="0" applyFont="1" applyBorder="1"/>
    <xf numFmtId="0" fontId="3" fillId="0" borderId="5" xfId="0" applyFont="1" applyBorder="1"/>
    <xf numFmtId="0" fontId="7" fillId="0" borderId="5" xfId="0" applyFont="1" applyBorder="1"/>
    <xf numFmtId="2" fontId="6" fillId="6" borderId="1" xfId="0" applyNumberFormat="1" applyFont="1" applyFill="1" applyBorder="1"/>
    <xf numFmtId="2" fontId="14" fillId="4" borderId="1" xfId="0" applyNumberFormat="1" applyFont="1" applyFill="1" applyBorder="1"/>
    <xf numFmtId="2" fontId="14" fillId="5" borderId="1" xfId="0" applyNumberFormat="1" applyFont="1" applyFill="1" applyBorder="1"/>
    <xf numFmtId="0" fontId="6" fillId="0" borderId="2" xfId="0" applyFont="1" applyBorder="1"/>
    <xf numFmtId="0" fontId="3" fillId="0" borderId="3" xfId="0" applyFont="1" applyBorder="1"/>
    <xf numFmtId="0" fontId="6" fillId="0" borderId="5" xfId="0" applyFont="1" applyBorder="1"/>
    <xf numFmtId="49" fontId="13" fillId="7" borderId="0" xfId="0" applyNumberFormat="1" applyFont="1" applyFill="1" applyBorder="1" applyAlignment="1" applyProtection="1">
      <alignment horizontal="left" vertical="top" wrapText="1"/>
      <protection locked="0"/>
    </xf>
    <xf numFmtId="2" fontId="5" fillId="7" borderId="0" xfId="0" applyNumberFormat="1" applyFont="1" applyFill="1" applyBorder="1" applyAlignment="1" applyProtection="1">
      <alignment horizontal="right" vertical="top" wrapText="1"/>
      <protection locked="0"/>
    </xf>
    <xf numFmtId="2" fontId="14" fillId="7" borderId="0" xfId="0" applyNumberFormat="1" applyFont="1" applyFill="1" applyBorder="1"/>
    <xf numFmtId="0" fontId="15" fillId="0" borderId="0" xfId="0" applyFont="1" applyBorder="1"/>
    <xf numFmtId="2" fontId="6" fillId="7" borderId="1" xfId="0" applyNumberFormat="1" applyFont="1" applyFill="1" applyBorder="1"/>
    <xf numFmtId="4" fontId="6" fillId="0" borderId="1" xfId="0" applyNumberFormat="1" applyFont="1" applyBorder="1"/>
    <xf numFmtId="2" fontId="6" fillId="0" borderId="0" xfId="0" applyNumberFormat="1" applyFont="1"/>
    <xf numFmtId="2" fontId="16" fillId="0" borderId="1" xfId="0" applyNumberFormat="1" applyFont="1" applyBorder="1"/>
    <xf numFmtId="2" fontId="16" fillId="0" borderId="0" xfId="0" applyNumberFormat="1" applyFont="1"/>
    <xf numFmtId="2" fontId="12" fillId="0" borderId="1" xfId="0" applyNumberFormat="1" applyFont="1" applyBorder="1"/>
    <xf numFmtId="2" fontId="12" fillId="0" borderId="0" xfId="0" applyNumberFormat="1" applyFont="1"/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49" fontId="1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5" fillId="0" borderId="1" xfId="0" applyNumberFormat="1" applyFont="1" applyBorder="1" applyAlignment="1" applyProtection="1">
      <alignment horizontal="left" vertical="top" wrapText="1"/>
      <protection locked="0"/>
    </xf>
    <xf numFmtId="49" fontId="5" fillId="6" borderId="1" xfId="0" applyNumberFormat="1" applyFont="1" applyFill="1" applyBorder="1" applyAlignment="1" applyProtection="1">
      <alignment horizontal="left" vertical="top" wrapText="1"/>
      <protection locked="0"/>
    </xf>
    <xf numFmtId="49" fontId="4" fillId="0" borderId="4" xfId="0" applyNumberFormat="1" applyFont="1" applyBorder="1" applyAlignment="1" applyProtection="1">
      <alignment horizontal="left" vertical="top" wrapText="1"/>
      <protection locked="0"/>
    </xf>
    <xf numFmtId="49" fontId="5" fillId="3" borderId="1" xfId="0" applyNumberFormat="1" applyFont="1" applyFill="1" applyBorder="1" applyAlignment="1" applyProtection="1">
      <alignment horizontal="left" vertical="top" wrapText="1"/>
      <protection locked="0"/>
    </xf>
    <xf numFmtId="49" fontId="5" fillId="6" borderId="4" xfId="0" applyNumberFormat="1" applyFont="1" applyFill="1" applyBorder="1" applyAlignment="1" applyProtection="1">
      <alignment horizontal="left" vertical="top" wrapText="1"/>
      <protection locked="0"/>
    </xf>
    <xf numFmtId="49" fontId="8" fillId="4" borderId="1" xfId="0" applyNumberFormat="1" applyFont="1" applyFill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5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49" fontId="5" fillId="0" borderId="2" xfId="0" applyNumberFormat="1" applyFont="1" applyBorder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49" fontId="5" fillId="0" borderId="3" xfId="0" applyNumberFormat="1" applyFont="1" applyBorder="1" applyAlignment="1" applyProtection="1">
      <alignment horizontal="left" vertical="top" wrapText="1"/>
      <protection locked="0"/>
    </xf>
    <xf numFmtId="49" fontId="5" fillId="3" borderId="2" xfId="0" applyNumberFormat="1" applyFont="1" applyFill="1" applyBorder="1" applyAlignment="1" applyProtection="1">
      <alignment horizontal="left" vertical="top" wrapText="1"/>
      <protection locked="0"/>
    </xf>
    <xf numFmtId="49" fontId="5" fillId="3" borderId="5" xfId="0" applyNumberFormat="1" applyFont="1" applyFill="1" applyBorder="1" applyAlignment="1" applyProtection="1">
      <alignment horizontal="left" vertical="top" wrapText="1"/>
      <protection locked="0"/>
    </xf>
    <xf numFmtId="49" fontId="5" fillId="3" borderId="3" xfId="0" applyNumberFormat="1" applyFont="1" applyFill="1" applyBorder="1" applyAlignment="1" applyProtection="1">
      <alignment horizontal="left" vertical="top" wrapText="1"/>
      <protection locked="0"/>
    </xf>
    <xf numFmtId="49" fontId="13" fillId="5" borderId="1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48"/>
  <sheetViews>
    <sheetView tabSelected="1" workbookViewId="0">
      <selection activeCell="AK3" sqref="AK3"/>
    </sheetView>
  </sheetViews>
  <sheetFormatPr defaultRowHeight="15" x14ac:dyDescent="0.25"/>
  <cols>
    <col min="1" max="1" width="9" customWidth="1"/>
    <col min="2" max="2" width="9.140625" hidden="1" customWidth="1"/>
    <col min="3" max="3" width="50.42578125" hidden="1" customWidth="1"/>
    <col min="4" max="4" width="14.140625" hidden="1" customWidth="1"/>
    <col min="5" max="5" width="7.85546875" customWidth="1"/>
    <col min="6" max="7" width="14.140625" hidden="1" customWidth="1"/>
    <col min="8" max="8" width="9.5703125" customWidth="1"/>
    <col min="13" max="13" width="7.7109375" customWidth="1"/>
    <col min="14" max="29" width="9.140625" hidden="1" customWidth="1"/>
    <col min="30" max="30" width="9.42578125" customWidth="1"/>
    <col min="31" max="31" width="0.28515625" hidden="1" customWidth="1"/>
    <col min="32" max="32" width="9.140625" hidden="1" customWidth="1"/>
    <col min="33" max="35" width="9.42578125" customWidth="1"/>
  </cols>
  <sheetData>
    <row r="1" spans="1:36" ht="15" customHeight="1" x14ac:dyDescent="0.35"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</row>
    <row r="2" spans="1:36" ht="62.25" customHeight="1" x14ac:dyDescent="0.25">
      <c r="A2" s="46" t="s">
        <v>237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7"/>
    </row>
    <row r="3" spans="1:36" ht="18" x14ac:dyDescent="0.25">
      <c r="A3" s="7"/>
      <c r="B3" s="7"/>
      <c r="C3" s="8"/>
      <c r="D3" s="8"/>
      <c r="E3" s="47" t="s">
        <v>236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7"/>
      <c r="V3" s="7"/>
      <c r="W3" s="7"/>
      <c r="X3" s="7"/>
      <c r="Y3" s="7"/>
      <c r="Z3" s="7"/>
      <c r="AA3" s="7"/>
      <c r="AB3" s="7"/>
      <c r="AC3" s="7"/>
      <c r="AD3" s="47" t="s">
        <v>233</v>
      </c>
      <c r="AE3" s="47"/>
      <c r="AF3" s="47" t="s">
        <v>233</v>
      </c>
      <c r="AG3" s="47"/>
      <c r="AH3" s="7"/>
      <c r="AI3" s="7"/>
      <c r="AJ3" s="7"/>
    </row>
    <row r="4" spans="1:36" x14ac:dyDescent="0.25">
      <c r="A4" s="7"/>
      <c r="B4" s="7"/>
      <c r="AH4" s="7"/>
      <c r="AI4" s="7"/>
      <c r="AJ4" s="7"/>
    </row>
    <row r="5" spans="1:36" ht="15.75" x14ac:dyDescent="0.25">
      <c r="A5" s="7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9" t="s">
        <v>213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>
        <v>2020</v>
      </c>
      <c r="AE5" s="9"/>
      <c r="AF5" s="9"/>
      <c r="AG5" s="9">
        <v>2021</v>
      </c>
      <c r="AH5" s="9">
        <v>2022</v>
      </c>
      <c r="AI5" s="9">
        <v>2023</v>
      </c>
      <c r="AJ5" s="7"/>
    </row>
    <row r="6" spans="1:36" ht="15.75" x14ac:dyDescent="0.25">
      <c r="A6" s="10" t="s">
        <v>90</v>
      </c>
      <c r="B6" s="11"/>
      <c r="C6" s="11"/>
      <c r="D6" s="11"/>
      <c r="E6" s="11"/>
      <c r="F6" s="11"/>
      <c r="G6" s="11"/>
      <c r="H6" s="11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12" t="s">
        <v>91</v>
      </c>
      <c r="AE6" s="7"/>
      <c r="AF6" s="7"/>
      <c r="AG6" s="12" t="s">
        <v>91</v>
      </c>
      <c r="AH6" s="12" t="s">
        <v>91</v>
      </c>
      <c r="AI6" s="12" t="s">
        <v>91</v>
      </c>
      <c r="AJ6" s="7"/>
    </row>
    <row r="7" spans="1:36" x14ac:dyDescent="0.25">
      <c r="A7" s="16" t="s">
        <v>92</v>
      </c>
      <c r="B7" s="16"/>
      <c r="C7" s="16"/>
      <c r="D7" s="16"/>
      <c r="E7" s="16" t="s">
        <v>93</v>
      </c>
      <c r="F7" s="16"/>
      <c r="G7" s="16"/>
      <c r="H7" s="24"/>
      <c r="I7" s="26" t="s">
        <v>94</v>
      </c>
      <c r="J7" s="26"/>
      <c r="K7" s="27"/>
      <c r="L7" s="27"/>
      <c r="M7" s="25"/>
      <c r="N7" s="2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4"/>
      <c r="AE7" s="15"/>
      <c r="AF7" s="15"/>
      <c r="AG7" s="14"/>
      <c r="AH7" s="14"/>
      <c r="AI7" s="1"/>
      <c r="AJ7" s="7"/>
    </row>
    <row r="8" spans="1:36" x14ac:dyDescent="0.25">
      <c r="A8" s="48" t="s">
        <v>11</v>
      </c>
      <c r="B8" s="48"/>
      <c r="C8" s="48"/>
      <c r="D8" s="48"/>
      <c r="E8" s="49" t="s">
        <v>25</v>
      </c>
      <c r="F8" s="49"/>
      <c r="G8" s="49"/>
      <c r="H8" s="51" t="s">
        <v>33</v>
      </c>
      <c r="I8" s="51"/>
      <c r="J8" s="51"/>
      <c r="K8" s="51"/>
      <c r="L8" s="51"/>
      <c r="M8" s="51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21">
        <v>3850</v>
      </c>
      <c r="AE8" s="21"/>
      <c r="AF8" s="21"/>
      <c r="AG8" s="21">
        <v>3800</v>
      </c>
      <c r="AH8" s="39">
        <v>3820</v>
      </c>
      <c r="AI8" s="39">
        <v>3820</v>
      </c>
    </row>
    <row r="9" spans="1:36" x14ac:dyDescent="0.25">
      <c r="A9" s="48" t="s">
        <v>11</v>
      </c>
      <c r="B9" s="48"/>
      <c r="C9" s="48"/>
      <c r="D9" s="48"/>
      <c r="E9" s="49" t="s">
        <v>26</v>
      </c>
      <c r="F9" s="49"/>
      <c r="G9" s="49"/>
      <c r="H9" s="48" t="s">
        <v>34</v>
      </c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21">
        <v>450</v>
      </c>
      <c r="AE9" s="21"/>
      <c r="AF9" s="21"/>
      <c r="AG9" s="21">
        <v>455</v>
      </c>
      <c r="AH9" s="39">
        <v>450</v>
      </c>
      <c r="AI9" s="39">
        <v>452</v>
      </c>
    </row>
    <row r="10" spans="1:36" x14ac:dyDescent="0.25">
      <c r="A10" s="48" t="s">
        <v>11</v>
      </c>
      <c r="B10" s="48"/>
      <c r="C10" s="48"/>
      <c r="D10" s="48"/>
      <c r="E10" s="49" t="s">
        <v>27</v>
      </c>
      <c r="F10" s="49"/>
      <c r="G10" s="49"/>
      <c r="H10" s="48" t="s">
        <v>35</v>
      </c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21">
        <v>360</v>
      </c>
      <c r="AE10" s="21"/>
      <c r="AF10" s="21"/>
      <c r="AG10" s="21">
        <v>350</v>
      </c>
      <c r="AH10" s="39">
        <v>360</v>
      </c>
      <c r="AI10" s="39">
        <v>350</v>
      </c>
    </row>
    <row r="11" spans="1:36" x14ac:dyDescent="0.25">
      <c r="A11" s="48" t="s">
        <v>11</v>
      </c>
      <c r="B11" s="48"/>
      <c r="C11" s="48"/>
      <c r="D11" s="48"/>
      <c r="E11" s="49" t="s">
        <v>28</v>
      </c>
      <c r="F11" s="49"/>
      <c r="G11" s="49"/>
      <c r="H11" s="48" t="s">
        <v>36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21">
        <v>4000</v>
      </c>
      <c r="AE11" s="21"/>
      <c r="AF11" s="21"/>
      <c r="AG11" s="21">
        <v>4000</v>
      </c>
      <c r="AH11" s="39">
        <v>4000</v>
      </c>
      <c r="AI11" s="39">
        <v>3980</v>
      </c>
    </row>
    <row r="12" spans="1:36" x14ac:dyDescent="0.25">
      <c r="A12" s="48" t="s">
        <v>11</v>
      </c>
      <c r="B12" s="48"/>
      <c r="C12" s="48"/>
      <c r="D12" s="48"/>
      <c r="E12" s="49" t="s">
        <v>29</v>
      </c>
      <c r="F12" s="49"/>
      <c r="G12" s="49"/>
      <c r="H12" s="48" t="s">
        <v>37</v>
      </c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21">
        <v>555</v>
      </c>
      <c r="AE12" s="21"/>
      <c r="AF12" s="21"/>
      <c r="AG12" s="21">
        <v>500</v>
      </c>
      <c r="AH12" s="39">
        <v>510</v>
      </c>
      <c r="AI12" s="39">
        <v>498</v>
      </c>
    </row>
    <row r="13" spans="1:36" x14ac:dyDescent="0.25">
      <c r="A13" s="48" t="s">
        <v>11</v>
      </c>
      <c r="B13" s="48"/>
      <c r="C13" s="48"/>
      <c r="D13" s="48"/>
      <c r="E13" s="49" t="s">
        <v>30</v>
      </c>
      <c r="F13" s="49"/>
      <c r="G13" s="49"/>
      <c r="H13" s="48" t="s">
        <v>38</v>
      </c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21">
        <v>7500</v>
      </c>
      <c r="AE13" s="21"/>
      <c r="AF13" s="21"/>
      <c r="AG13" s="21">
        <v>7000</v>
      </c>
      <c r="AH13" s="39">
        <v>7100</v>
      </c>
      <c r="AI13" s="39">
        <v>7200</v>
      </c>
    </row>
    <row r="14" spans="1:36" x14ac:dyDescent="0.25">
      <c r="A14" s="48" t="s">
        <v>11</v>
      </c>
      <c r="B14" s="48"/>
      <c r="C14" s="48"/>
      <c r="D14" s="48"/>
      <c r="E14" s="49" t="s">
        <v>12</v>
      </c>
      <c r="F14" s="49"/>
      <c r="G14" s="49"/>
      <c r="H14" s="48" t="s">
        <v>13</v>
      </c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21">
        <v>1</v>
      </c>
      <c r="AE14" s="21"/>
      <c r="AF14" s="21"/>
      <c r="AG14" s="21">
        <v>1</v>
      </c>
      <c r="AH14" s="39">
        <v>1</v>
      </c>
      <c r="AI14" s="39">
        <v>1</v>
      </c>
    </row>
    <row r="15" spans="1:36" x14ac:dyDescent="0.25">
      <c r="A15" s="48" t="s">
        <v>11</v>
      </c>
      <c r="B15" s="48"/>
      <c r="C15" s="48"/>
      <c r="D15" s="48"/>
      <c r="E15" s="49" t="s">
        <v>14</v>
      </c>
      <c r="F15" s="49"/>
      <c r="G15" s="49"/>
      <c r="H15" s="48" t="s">
        <v>15</v>
      </c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21">
        <v>1</v>
      </c>
      <c r="AE15" s="21"/>
      <c r="AF15" s="21"/>
      <c r="AG15" s="21">
        <v>1</v>
      </c>
      <c r="AH15" s="39">
        <v>1</v>
      </c>
      <c r="AI15" s="39">
        <v>1</v>
      </c>
    </row>
    <row r="16" spans="1:36" x14ac:dyDescent="0.25">
      <c r="A16" s="48" t="s">
        <v>11</v>
      </c>
      <c r="B16" s="48"/>
      <c r="C16" s="48"/>
      <c r="D16" s="48"/>
      <c r="E16" s="49" t="s">
        <v>16</v>
      </c>
      <c r="F16" s="49"/>
      <c r="G16" s="49"/>
      <c r="H16" s="48" t="s">
        <v>17</v>
      </c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21">
        <v>980</v>
      </c>
      <c r="AE16" s="21"/>
      <c r="AF16" s="21"/>
      <c r="AG16" s="21">
        <v>980</v>
      </c>
      <c r="AH16" s="39">
        <v>990</v>
      </c>
      <c r="AI16" s="39">
        <v>1000</v>
      </c>
    </row>
    <row r="17" spans="1:35" x14ac:dyDescent="0.25">
      <c r="A17" s="48" t="s">
        <v>11</v>
      </c>
      <c r="B17" s="48"/>
      <c r="C17" s="48"/>
      <c r="D17" s="48"/>
      <c r="E17" s="49" t="s">
        <v>18</v>
      </c>
      <c r="F17" s="49"/>
      <c r="G17" s="49"/>
      <c r="H17" s="48" t="s">
        <v>0</v>
      </c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21">
        <v>20</v>
      </c>
      <c r="AE17" s="21"/>
      <c r="AF17" s="21"/>
      <c r="AG17" s="21">
        <v>20</v>
      </c>
      <c r="AH17" s="39">
        <v>20</v>
      </c>
      <c r="AI17" s="39">
        <v>20</v>
      </c>
    </row>
    <row r="18" spans="1:35" x14ac:dyDescent="0.25">
      <c r="A18" s="48" t="s">
        <v>11</v>
      </c>
      <c r="B18" s="48"/>
      <c r="C18" s="48"/>
      <c r="D18" s="48"/>
      <c r="E18" s="49" t="s">
        <v>19</v>
      </c>
      <c r="F18" s="49"/>
      <c r="G18" s="49"/>
      <c r="H18" s="48" t="s">
        <v>20</v>
      </c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21">
        <v>10</v>
      </c>
      <c r="AE18" s="21"/>
      <c r="AF18" s="21"/>
      <c r="AG18" s="21">
        <v>12</v>
      </c>
      <c r="AH18" s="39">
        <v>12</v>
      </c>
      <c r="AI18" s="39">
        <v>12</v>
      </c>
    </row>
    <row r="19" spans="1:35" x14ac:dyDescent="0.25">
      <c r="A19" s="48" t="s">
        <v>11</v>
      </c>
      <c r="B19" s="48"/>
      <c r="C19" s="48"/>
      <c r="D19" s="48"/>
      <c r="E19" s="49" t="s">
        <v>21</v>
      </c>
      <c r="F19" s="49"/>
      <c r="G19" s="49"/>
      <c r="H19" s="48" t="s">
        <v>1</v>
      </c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21">
        <v>27</v>
      </c>
      <c r="AE19" s="21"/>
      <c r="AF19" s="21"/>
      <c r="AG19" s="21">
        <v>28</v>
      </c>
      <c r="AH19" s="39">
        <v>28</v>
      </c>
      <c r="AI19" s="39">
        <v>28</v>
      </c>
    </row>
    <row r="20" spans="1:35" x14ac:dyDescent="0.25">
      <c r="A20" s="48" t="s">
        <v>11</v>
      </c>
      <c r="B20" s="48"/>
      <c r="C20" s="48"/>
      <c r="D20" s="48"/>
      <c r="E20" s="49" t="s">
        <v>22</v>
      </c>
      <c r="F20" s="49"/>
      <c r="G20" s="49"/>
      <c r="H20" s="48" t="s">
        <v>2</v>
      </c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21">
        <v>3</v>
      </c>
      <c r="AE20" s="21"/>
      <c r="AF20" s="21"/>
      <c r="AG20" s="21">
        <v>3</v>
      </c>
      <c r="AH20" s="39">
        <v>4</v>
      </c>
      <c r="AI20" s="39">
        <v>4</v>
      </c>
    </row>
    <row r="21" spans="1:35" x14ac:dyDescent="0.25">
      <c r="A21" s="48" t="s">
        <v>11</v>
      </c>
      <c r="B21" s="48"/>
      <c r="C21" s="48"/>
      <c r="D21" s="48"/>
      <c r="E21" s="49" t="s">
        <v>23</v>
      </c>
      <c r="F21" s="49"/>
      <c r="G21" s="49"/>
      <c r="H21" s="48" t="s">
        <v>3</v>
      </c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21">
        <v>25</v>
      </c>
      <c r="AE21" s="21"/>
      <c r="AF21" s="21"/>
      <c r="AG21" s="21">
        <v>26</v>
      </c>
      <c r="AH21" s="39">
        <v>25</v>
      </c>
      <c r="AI21" s="39">
        <v>26</v>
      </c>
    </row>
    <row r="22" spans="1:35" ht="15" customHeight="1" x14ac:dyDescent="0.25">
      <c r="A22" s="55" t="s">
        <v>11</v>
      </c>
      <c r="B22" s="56"/>
      <c r="C22" s="56"/>
      <c r="D22" s="57"/>
      <c r="E22" s="58" t="s">
        <v>24</v>
      </c>
      <c r="F22" s="59"/>
      <c r="G22" s="60"/>
      <c r="H22" s="55" t="s">
        <v>4</v>
      </c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7"/>
      <c r="AD22" s="21">
        <v>12</v>
      </c>
      <c r="AE22" s="21"/>
      <c r="AF22" s="21"/>
      <c r="AG22" s="21">
        <v>13</v>
      </c>
      <c r="AH22" s="39">
        <v>12</v>
      </c>
      <c r="AI22" s="39">
        <v>13</v>
      </c>
    </row>
    <row r="23" spans="1:35" x14ac:dyDescent="0.25">
      <c r="A23" s="48" t="s">
        <v>11</v>
      </c>
      <c r="B23" s="48"/>
      <c r="C23" s="48"/>
      <c r="D23" s="48"/>
      <c r="E23" s="49" t="s">
        <v>31</v>
      </c>
      <c r="F23" s="49"/>
      <c r="G23" s="49"/>
      <c r="H23" s="48" t="s">
        <v>5</v>
      </c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21">
        <v>2000</v>
      </c>
      <c r="AE23" s="21"/>
      <c r="AF23" s="21"/>
      <c r="AG23" s="21">
        <v>1990</v>
      </c>
      <c r="AH23" s="39">
        <v>2000</v>
      </c>
      <c r="AI23" s="39">
        <v>2000</v>
      </c>
    </row>
    <row r="24" spans="1:35" x14ac:dyDescent="0.25">
      <c r="A24" s="48" t="s">
        <v>11</v>
      </c>
      <c r="B24" s="48"/>
      <c r="C24" s="48"/>
      <c r="D24" s="48"/>
      <c r="E24" s="49" t="s">
        <v>32</v>
      </c>
      <c r="F24" s="49"/>
      <c r="G24" s="49"/>
      <c r="H24" s="48" t="s">
        <v>39</v>
      </c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21">
        <v>320</v>
      </c>
      <c r="AE24" s="21"/>
      <c r="AF24" s="21"/>
      <c r="AG24" s="21">
        <v>310</v>
      </c>
      <c r="AH24" s="39">
        <v>320</v>
      </c>
      <c r="AI24" s="39">
        <v>310</v>
      </c>
    </row>
    <row r="25" spans="1:35" ht="15" customHeight="1" x14ac:dyDescent="0.25">
      <c r="A25" s="50" t="s">
        <v>11</v>
      </c>
      <c r="B25" s="50"/>
      <c r="C25" s="50"/>
      <c r="D25" s="50"/>
      <c r="E25" s="50" t="s">
        <v>55</v>
      </c>
      <c r="F25" s="50"/>
      <c r="G25" s="50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28">
        <f>SUM(AD8:AF24)</f>
        <v>20114</v>
      </c>
      <c r="AE25" s="28">
        <f t="shared" ref="AE25:AF25" si="0">SUM(AE8:AG24)</f>
        <v>19489</v>
      </c>
      <c r="AF25" s="28">
        <f t="shared" si="0"/>
        <v>39142</v>
      </c>
      <c r="AG25" s="28">
        <f>SUM(AG8:AG24)</f>
        <v>19489</v>
      </c>
      <c r="AH25" s="28">
        <f>SUM(AH8:AH24)</f>
        <v>19653</v>
      </c>
      <c r="AI25" s="28">
        <f>SUM(AI8:AI24)</f>
        <v>19715</v>
      </c>
    </row>
    <row r="26" spans="1:35" ht="15" customHeight="1" x14ac:dyDescent="0.25">
      <c r="A26" s="48" t="s">
        <v>40</v>
      </c>
      <c r="B26" s="48"/>
      <c r="C26" s="48"/>
      <c r="D26" s="48"/>
      <c r="E26" s="49" t="s">
        <v>56</v>
      </c>
      <c r="F26" s="49"/>
      <c r="G26" s="49"/>
      <c r="H26" s="48" t="s">
        <v>57</v>
      </c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21">
        <v>88</v>
      </c>
      <c r="AE26" s="21"/>
      <c r="AF26" s="21"/>
      <c r="AG26" s="21">
        <v>80</v>
      </c>
      <c r="AH26" s="21">
        <v>80</v>
      </c>
      <c r="AI26" s="21">
        <v>80</v>
      </c>
    </row>
    <row r="27" spans="1:35" ht="15" customHeight="1" x14ac:dyDescent="0.25">
      <c r="A27" s="52" t="s">
        <v>40</v>
      </c>
      <c r="B27" s="52"/>
      <c r="C27" s="52"/>
      <c r="D27" s="52"/>
      <c r="E27" s="52" t="s">
        <v>58</v>
      </c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28">
        <f>SUM(AD26)</f>
        <v>88</v>
      </c>
      <c r="AE27" s="21"/>
      <c r="AF27" s="21"/>
      <c r="AG27" s="28">
        <f>AG26</f>
        <v>80</v>
      </c>
      <c r="AH27" s="28">
        <f>AH26</f>
        <v>80</v>
      </c>
      <c r="AI27" s="28">
        <f>AI26</f>
        <v>80</v>
      </c>
    </row>
    <row r="28" spans="1:35" ht="15" customHeight="1" x14ac:dyDescent="0.25">
      <c r="A28" s="48" t="s">
        <v>41</v>
      </c>
      <c r="B28" s="48"/>
      <c r="C28" s="48"/>
      <c r="D28" s="48"/>
      <c r="E28" s="49" t="s">
        <v>62</v>
      </c>
      <c r="F28" s="49"/>
      <c r="G28" s="49"/>
      <c r="H28" s="48" t="s">
        <v>63</v>
      </c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21">
        <v>30</v>
      </c>
      <c r="AE28" s="21"/>
      <c r="AF28" s="21"/>
      <c r="AG28" s="21">
        <v>30</v>
      </c>
      <c r="AH28" s="21">
        <v>30</v>
      </c>
      <c r="AI28" s="21">
        <v>30</v>
      </c>
    </row>
    <row r="29" spans="1:35" ht="15" customHeight="1" x14ac:dyDescent="0.25">
      <c r="A29" s="48" t="s">
        <v>41</v>
      </c>
      <c r="B29" s="48"/>
      <c r="C29" s="48"/>
      <c r="D29" s="48"/>
      <c r="E29" s="49" t="s">
        <v>59</v>
      </c>
      <c r="F29" s="49"/>
      <c r="G29" s="49"/>
      <c r="H29" s="48" t="s">
        <v>60</v>
      </c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21">
        <v>18</v>
      </c>
      <c r="AE29" s="21"/>
      <c r="AF29" s="21"/>
      <c r="AG29" s="21">
        <v>20</v>
      </c>
      <c r="AH29" s="21">
        <v>20</v>
      </c>
      <c r="AI29" s="21">
        <v>20</v>
      </c>
    </row>
    <row r="30" spans="1:35" ht="15" customHeight="1" x14ac:dyDescent="0.25">
      <c r="A30" s="52" t="s">
        <v>41</v>
      </c>
      <c r="B30" s="52"/>
      <c r="C30" s="52"/>
      <c r="D30" s="52"/>
      <c r="E30" s="52" t="s">
        <v>61</v>
      </c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28">
        <f>SUM(AD28:AD29)</f>
        <v>48</v>
      </c>
      <c r="AE30" s="21"/>
      <c r="AF30" s="21"/>
      <c r="AG30" s="28">
        <f>SUM(AG28:AG29)</f>
        <v>50</v>
      </c>
      <c r="AH30" s="28">
        <f>SUM(AH28:AH29)</f>
        <v>50</v>
      </c>
      <c r="AI30" s="28">
        <f>SUM(AI28:AI29)</f>
        <v>50</v>
      </c>
    </row>
    <row r="31" spans="1:35" ht="15" customHeight="1" x14ac:dyDescent="0.25">
      <c r="A31" s="48" t="s">
        <v>42</v>
      </c>
      <c r="B31" s="48"/>
      <c r="C31" s="48"/>
      <c r="D31" s="48"/>
      <c r="E31" s="49" t="s">
        <v>62</v>
      </c>
      <c r="F31" s="49"/>
      <c r="G31" s="49"/>
      <c r="H31" s="48" t="s">
        <v>63</v>
      </c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21">
        <v>50</v>
      </c>
      <c r="AE31" s="21"/>
      <c r="AF31" s="21"/>
      <c r="AG31" s="21">
        <v>35</v>
      </c>
      <c r="AH31" s="21">
        <v>35</v>
      </c>
      <c r="AI31" s="21">
        <v>35</v>
      </c>
    </row>
    <row r="32" spans="1:35" ht="15" customHeight="1" x14ac:dyDescent="0.25">
      <c r="A32" s="48" t="s">
        <v>42</v>
      </c>
      <c r="B32" s="48"/>
      <c r="C32" s="48"/>
      <c r="D32" s="48"/>
      <c r="E32" s="49" t="s">
        <v>64</v>
      </c>
      <c r="F32" s="49"/>
      <c r="G32" s="49"/>
      <c r="H32" s="48" t="s">
        <v>65</v>
      </c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21">
        <v>138</v>
      </c>
      <c r="AE32" s="21"/>
      <c r="AF32" s="21"/>
      <c r="AG32" s="21">
        <v>35</v>
      </c>
      <c r="AH32" s="21">
        <v>35</v>
      </c>
      <c r="AI32" s="21">
        <v>35</v>
      </c>
    </row>
    <row r="33" spans="1:35" ht="15" customHeight="1" x14ac:dyDescent="0.25">
      <c r="A33" s="52" t="s">
        <v>42</v>
      </c>
      <c r="B33" s="52"/>
      <c r="C33" s="52"/>
      <c r="D33" s="52"/>
      <c r="E33" s="52" t="s">
        <v>66</v>
      </c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28">
        <f>SUM(AD31:AD32)</f>
        <v>188</v>
      </c>
      <c r="AE33" s="28">
        <f t="shared" ref="AE33:AI33" si="1">SUM(AE31:AE32)</f>
        <v>0</v>
      </c>
      <c r="AF33" s="28">
        <f t="shared" si="1"/>
        <v>0</v>
      </c>
      <c r="AG33" s="28">
        <f t="shared" si="1"/>
        <v>70</v>
      </c>
      <c r="AH33" s="28">
        <f t="shared" si="1"/>
        <v>70</v>
      </c>
      <c r="AI33" s="28">
        <f t="shared" si="1"/>
        <v>70</v>
      </c>
    </row>
    <row r="34" spans="1:35" x14ac:dyDescent="0.25">
      <c r="A34" s="48" t="s">
        <v>43</v>
      </c>
      <c r="B34" s="48"/>
      <c r="C34" s="48"/>
      <c r="D34" s="48"/>
      <c r="E34" s="49" t="s">
        <v>64</v>
      </c>
      <c r="F34" s="49"/>
      <c r="G34" s="49"/>
      <c r="H34" s="48" t="s">
        <v>65</v>
      </c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21">
        <v>25</v>
      </c>
      <c r="AE34" s="21"/>
      <c r="AF34" s="21"/>
      <c r="AG34" s="21">
        <v>35</v>
      </c>
      <c r="AH34" s="21">
        <v>35</v>
      </c>
      <c r="AI34" s="21">
        <v>35</v>
      </c>
    </row>
    <row r="35" spans="1:35" x14ac:dyDescent="0.25">
      <c r="A35" s="52" t="s">
        <v>43</v>
      </c>
      <c r="B35" s="52"/>
      <c r="C35" s="52"/>
      <c r="D35" s="52"/>
      <c r="E35" s="52" t="s">
        <v>67</v>
      </c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28">
        <f>AD34</f>
        <v>25</v>
      </c>
      <c r="AE35" s="28">
        <f t="shared" ref="AE35:AI35" si="2">AE34</f>
        <v>0</v>
      </c>
      <c r="AF35" s="28">
        <f t="shared" si="2"/>
        <v>0</v>
      </c>
      <c r="AG35" s="28">
        <f t="shared" si="2"/>
        <v>35</v>
      </c>
      <c r="AH35" s="28">
        <f t="shared" si="2"/>
        <v>35</v>
      </c>
      <c r="AI35" s="28">
        <f t="shared" si="2"/>
        <v>35</v>
      </c>
    </row>
    <row r="36" spans="1:35" x14ac:dyDescent="0.25">
      <c r="A36" s="48" t="s">
        <v>44</v>
      </c>
      <c r="B36" s="48"/>
      <c r="C36" s="48"/>
      <c r="D36" s="48"/>
      <c r="E36" s="49" t="s">
        <v>62</v>
      </c>
      <c r="F36" s="49"/>
      <c r="G36" s="49"/>
      <c r="H36" s="48" t="s">
        <v>63</v>
      </c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21">
        <v>2</v>
      </c>
      <c r="AE36" s="21"/>
      <c r="AF36" s="21"/>
      <c r="AG36" s="21">
        <v>1.5</v>
      </c>
      <c r="AH36" s="21">
        <v>2</v>
      </c>
      <c r="AI36" s="21">
        <v>1.5</v>
      </c>
    </row>
    <row r="37" spans="1:35" x14ac:dyDescent="0.25">
      <c r="A37" s="52" t="s">
        <v>44</v>
      </c>
      <c r="B37" s="52"/>
      <c r="C37" s="52"/>
      <c r="D37" s="52"/>
      <c r="E37" s="52" t="s">
        <v>68</v>
      </c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28">
        <f>SUM(AD36)</f>
        <v>2</v>
      </c>
      <c r="AE37" s="28">
        <f t="shared" ref="AE37:AI37" si="3">SUM(AE36)</f>
        <v>0</v>
      </c>
      <c r="AF37" s="28">
        <f t="shared" si="3"/>
        <v>0</v>
      </c>
      <c r="AG37" s="28">
        <f t="shared" si="3"/>
        <v>1.5</v>
      </c>
      <c r="AH37" s="28">
        <f t="shared" si="3"/>
        <v>2</v>
      </c>
      <c r="AI37" s="28">
        <f t="shared" si="3"/>
        <v>1.5</v>
      </c>
    </row>
    <row r="38" spans="1:35" x14ac:dyDescent="0.25">
      <c r="A38" s="48" t="s">
        <v>45</v>
      </c>
      <c r="B38" s="48"/>
      <c r="C38" s="48"/>
      <c r="D38" s="48"/>
      <c r="E38" s="49" t="s">
        <v>69</v>
      </c>
      <c r="F38" s="49"/>
      <c r="G38" s="49"/>
      <c r="H38" s="48" t="s">
        <v>70</v>
      </c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21">
        <v>77</v>
      </c>
      <c r="AE38" s="21"/>
      <c r="AF38" s="21"/>
      <c r="AG38" s="21">
        <v>75</v>
      </c>
      <c r="AH38" s="21">
        <v>75</v>
      </c>
      <c r="AI38" s="21">
        <v>75</v>
      </c>
    </row>
    <row r="39" spans="1:35" x14ac:dyDescent="0.25">
      <c r="A39" s="52" t="s">
        <v>45</v>
      </c>
      <c r="B39" s="52"/>
      <c r="C39" s="52"/>
      <c r="D39" s="52"/>
      <c r="E39" s="52" t="s">
        <v>71</v>
      </c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28">
        <f>AD38</f>
        <v>77</v>
      </c>
      <c r="AE39" s="28">
        <f t="shared" ref="AE39:AI39" si="4">AE38</f>
        <v>0</v>
      </c>
      <c r="AF39" s="28">
        <f t="shared" si="4"/>
        <v>0</v>
      </c>
      <c r="AG39" s="28">
        <f t="shared" si="4"/>
        <v>75</v>
      </c>
      <c r="AH39" s="28">
        <f t="shared" si="4"/>
        <v>75</v>
      </c>
      <c r="AI39" s="28">
        <f t="shared" si="4"/>
        <v>75</v>
      </c>
    </row>
    <row r="40" spans="1:35" x14ac:dyDescent="0.25">
      <c r="A40" s="48" t="s">
        <v>46</v>
      </c>
      <c r="B40" s="48"/>
      <c r="C40" s="48"/>
      <c r="D40" s="48"/>
      <c r="E40" s="49" t="s">
        <v>64</v>
      </c>
      <c r="F40" s="49"/>
      <c r="G40" s="49"/>
      <c r="H40" s="48" t="s">
        <v>65</v>
      </c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21">
        <v>30</v>
      </c>
      <c r="AE40" s="21"/>
      <c r="AF40" s="21"/>
      <c r="AG40" s="21">
        <v>15</v>
      </c>
      <c r="AH40" s="21">
        <v>15</v>
      </c>
      <c r="AI40" s="21">
        <v>15</v>
      </c>
    </row>
    <row r="41" spans="1:35" x14ac:dyDescent="0.25">
      <c r="A41" s="48" t="s">
        <v>46</v>
      </c>
      <c r="B41" s="48"/>
      <c r="C41" s="48"/>
      <c r="D41" s="48"/>
      <c r="E41" s="49" t="s">
        <v>72</v>
      </c>
      <c r="F41" s="49"/>
      <c r="G41" s="49"/>
      <c r="H41" s="48" t="s">
        <v>73</v>
      </c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21">
        <v>15</v>
      </c>
      <c r="AE41" s="21"/>
      <c r="AF41" s="21"/>
      <c r="AG41" s="21">
        <v>6</v>
      </c>
      <c r="AH41" s="21">
        <v>6</v>
      </c>
      <c r="AI41" s="21">
        <v>6</v>
      </c>
    </row>
    <row r="42" spans="1:35" x14ac:dyDescent="0.25">
      <c r="A42" s="52" t="s">
        <v>46</v>
      </c>
      <c r="B42" s="52"/>
      <c r="C42" s="52"/>
      <c r="D42" s="52"/>
      <c r="E42" s="52" t="s">
        <v>74</v>
      </c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28">
        <f>SUM(AD40:AD41)</f>
        <v>45</v>
      </c>
      <c r="AE42" s="28">
        <f t="shared" ref="AE42:AI42" si="5">SUM(AE40:AE41)</f>
        <v>0</v>
      </c>
      <c r="AF42" s="28">
        <f t="shared" si="5"/>
        <v>0</v>
      </c>
      <c r="AG42" s="28">
        <f t="shared" si="5"/>
        <v>21</v>
      </c>
      <c r="AH42" s="28">
        <f t="shared" si="5"/>
        <v>21</v>
      </c>
      <c r="AI42" s="28">
        <f t="shared" si="5"/>
        <v>21</v>
      </c>
    </row>
    <row r="43" spans="1:35" x14ac:dyDescent="0.25">
      <c r="A43" s="48" t="s">
        <v>47</v>
      </c>
      <c r="B43" s="48"/>
      <c r="C43" s="48"/>
      <c r="D43" s="48"/>
      <c r="E43" s="49" t="s">
        <v>64</v>
      </c>
      <c r="F43" s="49"/>
      <c r="G43" s="49"/>
      <c r="H43" s="48" t="s">
        <v>65</v>
      </c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21">
        <v>11</v>
      </c>
      <c r="AE43" s="21"/>
      <c r="AF43" s="21"/>
      <c r="AG43" s="21">
        <v>22</v>
      </c>
      <c r="AH43" s="21">
        <v>22</v>
      </c>
      <c r="AI43" s="21">
        <v>22</v>
      </c>
    </row>
    <row r="44" spans="1:35" x14ac:dyDescent="0.25">
      <c r="A44" s="48" t="s">
        <v>47</v>
      </c>
      <c r="B44" s="48"/>
      <c r="C44" s="48"/>
      <c r="D44" s="48"/>
      <c r="E44" s="49" t="s">
        <v>72</v>
      </c>
      <c r="F44" s="49"/>
      <c r="G44" s="49"/>
      <c r="H44" s="48" t="s">
        <v>73</v>
      </c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21">
        <v>20</v>
      </c>
      <c r="AE44" s="21"/>
      <c r="AF44" s="21"/>
      <c r="AG44" s="21">
        <v>13</v>
      </c>
      <c r="AH44" s="21">
        <v>13</v>
      </c>
      <c r="AI44" s="21">
        <v>13</v>
      </c>
    </row>
    <row r="45" spans="1:35" x14ac:dyDescent="0.25">
      <c r="A45" s="52" t="s">
        <v>47</v>
      </c>
      <c r="B45" s="52"/>
      <c r="C45" s="52"/>
      <c r="D45" s="52"/>
      <c r="E45" s="52" t="s">
        <v>75</v>
      </c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28">
        <f>SUM(AD43:AD44)</f>
        <v>31</v>
      </c>
      <c r="AE45" s="28">
        <f t="shared" ref="AE45:AI45" si="6">SUM(AE43:AE44)</f>
        <v>0</v>
      </c>
      <c r="AF45" s="28">
        <f t="shared" si="6"/>
        <v>0</v>
      </c>
      <c r="AG45" s="28">
        <f t="shared" si="6"/>
        <v>35</v>
      </c>
      <c r="AH45" s="28">
        <f t="shared" si="6"/>
        <v>35</v>
      </c>
      <c r="AI45" s="28">
        <f t="shared" si="6"/>
        <v>35</v>
      </c>
    </row>
    <row r="46" spans="1:35" x14ac:dyDescent="0.25">
      <c r="A46" s="48" t="s">
        <v>48</v>
      </c>
      <c r="B46" s="48"/>
      <c r="C46" s="48"/>
      <c r="D46" s="48"/>
      <c r="E46" s="49" t="s">
        <v>62</v>
      </c>
      <c r="F46" s="49"/>
      <c r="G46" s="49"/>
      <c r="H46" s="48" t="s">
        <v>63</v>
      </c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21">
        <v>17</v>
      </c>
      <c r="AE46" s="21"/>
      <c r="AF46" s="21"/>
      <c r="AG46" s="21">
        <v>26</v>
      </c>
      <c r="AH46" s="21">
        <v>26</v>
      </c>
      <c r="AI46" s="21">
        <v>26</v>
      </c>
    </row>
    <row r="47" spans="1:35" x14ac:dyDescent="0.25">
      <c r="A47" s="48" t="s">
        <v>48</v>
      </c>
      <c r="B47" s="48"/>
      <c r="C47" s="48"/>
      <c r="D47" s="48"/>
      <c r="E47" s="49" t="s">
        <v>77</v>
      </c>
      <c r="F47" s="49"/>
      <c r="G47" s="49"/>
      <c r="H47" s="48" t="s">
        <v>78</v>
      </c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21">
        <v>10</v>
      </c>
      <c r="AE47" s="21"/>
      <c r="AF47" s="21"/>
      <c r="AG47" s="21">
        <v>26</v>
      </c>
      <c r="AH47" s="21">
        <v>26</v>
      </c>
      <c r="AI47" s="21">
        <v>26</v>
      </c>
    </row>
    <row r="48" spans="1:35" x14ac:dyDescent="0.25">
      <c r="A48" s="52" t="s">
        <v>48</v>
      </c>
      <c r="B48" s="52"/>
      <c r="C48" s="52"/>
      <c r="D48" s="52"/>
      <c r="E48" s="52" t="s">
        <v>76</v>
      </c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28">
        <f>SUM(AD46:AD47)</f>
        <v>27</v>
      </c>
      <c r="AE48" s="28">
        <f t="shared" ref="AE48:AI48" si="7">SUM(AE46:AE47)</f>
        <v>0</v>
      </c>
      <c r="AF48" s="28">
        <f t="shared" si="7"/>
        <v>0</v>
      </c>
      <c r="AG48" s="28">
        <f t="shared" si="7"/>
        <v>52</v>
      </c>
      <c r="AH48" s="28">
        <f t="shared" si="7"/>
        <v>52</v>
      </c>
      <c r="AI48" s="28">
        <f t="shared" si="7"/>
        <v>52</v>
      </c>
    </row>
    <row r="49" spans="1:35" x14ac:dyDescent="0.25">
      <c r="A49" s="48" t="s">
        <v>49</v>
      </c>
      <c r="B49" s="48"/>
      <c r="C49" s="48"/>
      <c r="D49" s="48"/>
      <c r="E49" s="49" t="s">
        <v>77</v>
      </c>
      <c r="F49" s="49"/>
      <c r="G49" s="49"/>
      <c r="H49" s="48" t="s">
        <v>78</v>
      </c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21">
        <v>10</v>
      </c>
      <c r="AE49" s="21"/>
      <c r="AF49" s="21"/>
      <c r="AG49" s="21">
        <v>36</v>
      </c>
      <c r="AH49" s="21">
        <v>36</v>
      </c>
      <c r="AI49" s="21">
        <v>36</v>
      </c>
    </row>
    <row r="50" spans="1:35" x14ac:dyDescent="0.25">
      <c r="A50" s="48" t="s">
        <v>49</v>
      </c>
      <c r="B50" s="48"/>
      <c r="C50" s="48"/>
      <c r="D50" s="48"/>
      <c r="E50" s="49" t="s">
        <v>56</v>
      </c>
      <c r="F50" s="49"/>
      <c r="G50" s="49"/>
      <c r="H50" s="48" t="s">
        <v>57</v>
      </c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21">
        <v>1</v>
      </c>
      <c r="AE50" s="21"/>
      <c r="AF50" s="21"/>
      <c r="AG50" s="21">
        <v>7</v>
      </c>
      <c r="AH50" s="21">
        <v>7</v>
      </c>
      <c r="AI50" s="21">
        <v>7</v>
      </c>
    </row>
    <row r="51" spans="1:35" x14ac:dyDescent="0.25">
      <c r="A51" s="48" t="s">
        <v>49</v>
      </c>
      <c r="B51" s="48"/>
      <c r="C51" s="48"/>
      <c r="D51" s="48"/>
      <c r="E51" s="49" t="s">
        <v>64</v>
      </c>
      <c r="F51" s="49"/>
      <c r="G51" s="49"/>
      <c r="H51" s="48" t="s">
        <v>65</v>
      </c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21">
        <v>34</v>
      </c>
      <c r="AE51" s="21"/>
      <c r="AF51" s="21"/>
      <c r="AG51" s="21">
        <v>7</v>
      </c>
      <c r="AH51" s="21">
        <v>7</v>
      </c>
      <c r="AI51" s="21">
        <v>7</v>
      </c>
    </row>
    <row r="52" spans="1:35" x14ac:dyDescent="0.25">
      <c r="A52" s="48" t="s">
        <v>49</v>
      </c>
      <c r="B52" s="48"/>
      <c r="C52" s="48"/>
      <c r="D52" s="48"/>
      <c r="E52" s="49" t="s">
        <v>79</v>
      </c>
      <c r="F52" s="49"/>
      <c r="G52" s="49"/>
      <c r="H52" s="48" t="s">
        <v>7</v>
      </c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21">
        <v>50</v>
      </c>
      <c r="AE52" s="21"/>
      <c r="AF52" s="21"/>
      <c r="AG52" s="21">
        <v>50</v>
      </c>
      <c r="AH52" s="21">
        <v>50</v>
      </c>
      <c r="AI52" s="21">
        <v>50</v>
      </c>
    </row>
    <row r="53" spans="1:35" x14ac:dyDescent="0.25">
      <c r="A53" s="52" t="s">
        <v>49</v>
      </c>
      <c r="B53" s="52"/>
      <c r="C53" s="52"/>
      <c r="D53" s="52"/>
      <c r="E53" s="52" t="s">
        <v>80</v>
      </c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28">
        <f>SUM(AD49:AD52)</f>
        <v>95</v>
      </c>
      <c r="AE53" s="28">
        <f t="shared" ref="AE53:AI53" si="8">SUM(AE49:AE52)</f>
        <v>0</v>
      </c>
      <c r="AF53" s="28">
        <f t="shared" si="8"/>
        <v>0</v>
      </c>
      <c r="AG53" s="28">
        <f t="shared" si="8"/>
        <v>100</v>
      </c>
      <c r="AH53" s="28">
        <f t="shared" si="8"/>
        <v>100</v>
      </c>
      <c r="AI53" s="28">
        <f t="shared" si="8"/>
        <v>100</v>
      </c>
    </row>
    <row r="54" spans="1:35" x14ac:dyDescent="0.25">
      <c r="A54" s="48" t="s">
        <v>50</v>
      </c>
      <c r="B54" s="48"/>
      <c r="C54" s="48"/>
      <c r="D54" s="48"/>
      <c r="E54" s="49" t="s">
        <v>62</v>
      </c>
      <c r="F54" s="49"/>
      <c r="G54" s="49"/>
      <c r="H54" s="48" t="s">
        <v>63</v>
      </c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21">
        <v>32</v>
      </c>
      <c r="AE54" s="21"/>
      <c r="AF54" s="21"/>
      <c r="AG54" s="21">
        <v>37</v>
      </c>
      <c r="AH54" s="21">
        <v>37</v>
      </c>
      <c r="AI54" s="21">
        <v>37</v>
      </c>
    </row>
    <row r="55" spans="1:35" x14ac:dyDescent="0.25">
      <c r="A55" s="52" t="s">
        <v>50</v>
      </c>
      <c r="B55" s="52"/>
      <c r="C55" s="52"/>
      <c r="D55" s="52"/>
      <c r="E55" s="52" t="s">
        <v>9</v>
      </c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28">
        <f>SUM(AD54)</f>
        <v>32</v>
      </c>
      <c r="AE55" s="28">
        <f t="shared" ref="AE55:AI55" si="9">SUM(AE54)</f>
        <v>0</v>
      </c>
      <c r="AF55" s="28">
        <f t="shared" si="9"/>
        <v>0</v>
      </c>
      <c r="AG55" s="28">
        <f t="shared" si="9"/>
        <v>37</v>
      </c>
      <c r="AH55" s="28">
        <f t="shared" si="9"/>
        <v>37</v>
      </c>
      <c r="AI55" s="28">
        <f t="shared" si="9"/>
        <v>37</v>
      </c>
    </row>
    <row r="56" spans="1:35" x14ac:dyDescent="0.25">
      <c r="A56" s="48" t="s">
        <v>51</v>
      </c>
      <c r="B56" s="48"/>
      <c r="C56" s="48"/>
      <c r="D56" s="48"/>
      <c r="E56" s="49" t="s">
        <v>72</v>
      </c>
      <c r="F56" s="49"/>
      <c r="G56" s="49"/>
      <c r="H56" s="48" t="s">
        <v>73</v>
      </c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21">
        <v>200</v>
      </c>
      <c r="AE56" s="21"/>
      <c r="AF56" s="21"/>
      <c r="AG56" s="21">
        <v>116</v>
      </c>
      <c r="AH56" s="21">
        <v>116</v>
      </c>
      <c r="AI56" s="21">
        <v>116</v>
      </c>
    </row>
    <row r="57" spans="1:35" x14ac:dyDescent="0.25">
      <c r="A57" s="52" t="s">
        <v>51</v>
      </c>
      <c r="B57" s="52"/>
      <c r="C57" s="52"/>
      <c r="D57" s="52"/>
      <c r="E57" s="52" t="s">
        <v>81</v>
      </c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28">
        <f>SUM(AD56)</f>
        <v>200</v>
      </c>
      <c r="AE57" s="28">
        <f t="shared" ref="AE57:AI57" si="10">SUM(AE56)</f>
        <v>0</v>
      </c>
      <c r="AF57" s="28">
        <f t="shared" si="10"/>
        <v>0</v>
      </c>
      <c r="AG57" s="28">
        <f t="shared" si="10"/>
        <v>116</v>
      </c>
      <c r="AH57" s="28">
        <f t="shared" si="10"/>
        <v>116</v>
      </c>
      <c r="AI57" s="28">
        <f t="shared" si="10"/>
        <v>116</v>
      </c>
    </row>
    <row r="58" spans="1:35" x14ac:dyDescent="0.25">
      <c r="A58" s="48" t="s">
        <v>52</v>
      </c>
      <c r="B58" s="48"/>
      <c r="C58" s="48"/>
      <c r="D58" s="48"/>
      <c r="E58" s="49" t="s">
        <v>62</v>
      </c>
      <c r="F58" s="49"/>
      <c r="G58" s="49"/>
      <c r="H58" s="48" t="s">
        <v>82</v>
      </c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21">
        <v>630</v>
      </c>
      <c r="AE58" s="21"/>
      <c r="AF58" s="21"/>
      <c r="AG58" s="21">
        <v>670</v>
      </c>
      <c r="AH58" s="21">
        <v>670</v>
      </c>
      <c r="AI58" s="21">
        <v>670</v>
      </c>
    </row>
    <row r="59" spans="1:35" x14ac:dyDescent="0.25">
      <c r="A59" s="48" t="s">
        <v>52</v>
      </c>
      <c r="B59" s="48"/>
      <c r="C59" s="48"/>
      <c r="D59" s="48"/>
      <c r="E59" s="49" t="s">
        <v>64</v>
      </c>
      <c r="F59" s="49"/>
      <c r="G59" s="49"/>
      <c r="H59" s="48" t="s">
        <v>83</v>
      </c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21">
        <v>1000</v>
      </c>
      <c r="AE59" s="21"/>
      <c r="AF59" s="21"/>
      <c r="AG59" s="21">
        <v>1060</v>
      </c>
      <c r="AH59" s="21">
        <v>1060</v>
      </c>
      <c r="AI59" s="21">
        <v>1060</v>
      </c>
    </row>
    <row r="60" spans="1:35" x14ac:dyDescent="0.25">
      <c r="A60" s="52" t="s">
        <v>52</v>
      </c>
      <c r="B60" s="52"/>
      <c r="C60" s="52"/>
      <c r="D60" s="52"/>
      <c r="E60" s="52" t="s">
        <v>84</v>
      </c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28">
        <f>SUM(AD58:AD59)</f>
        <v>1630</v>
      </c>
      <c r="AE60" s="28">
        <f t="shared" ref="AE60:AI60" si="11">SUM(AE58:AE59)</f>
        <v>0</v>
      </c>
      <c r="AF60" s="28">
        <f t="shared" si="11"/>
        <v>0</v>
      </c>
      <c r="AG60" s="28">
        <f t="shared" si="11"/>
        <v>1730</v>
      </c>
      <c r="AH60" s="28">
        <f t="shared" si="11"/>
        <v>1730</v>
      </c>
      <c r="AI60" s="28">
        <f t="shared" si="11"/>
        <v>1730</v>
      </c>
    </row>
    <row r="61" spans="1:35" x14ac:dyDescent="0.25">
      <c r="A61" s="48" t="s">
        <v>53</v>
      </c>
      <c r="B61" s="48"/>
      <c r="C61" s="48"/>
      <c r="D61" s="48"/>
      <c r="E61" s="49" t="s">
        <v>62</v>
      </c>
      <c r="F61" s="49"/>
      <c r="G61" s="49"/>
      <c r="H61" s="48" t="s">
        <v>63</v>
      </c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21">
        <v>165</v>
      </c>
      <c r="AE61" s="21"/>
      <c r="AF61" s="21"/>
      <c r="AG61" s="21">
        <v>148</v>
      </c>
      <c r="AH61" s="21">
        <v>147</v>
      </c>
      <c r="AI61" s="21">
        <v>148</v>
      </c>
    </row>
    <row r="62" spans="1:35" x14ac:dyDescent="0.25">
      <c r="A62" s="48" t="s">
        <v>53</v>
      </c>
      <c r="B62" s="48"/>
      <c r="C62" s="48"/>
      <c r="D62" s="48"/>
      <c r="E62" s="49" t="s">
        <v>64</v>
      </c>
      <c r="F62" s="49"/>
      <c r="G62" s="49"/>
      <c r="H62" s="48" t="s">
        <v>65</v>
      </c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21">
        <v>2</v>
      </c>
      <c r="AE62" s="21"/>
      <c r="AF62" s="21"/>
      <c r="AG62" s="21">
        <v>1</v>
      </c>
      <c r="AH62" s="21">
        <v>1</v>
      </c>
      <c r="AI62" s="21">
        <v>1</v>
      </c>
    </row>
    <row r="63" spans="1:35" x14ac:dyDescent="0.25">
      <c r="A63" s="48" t="s">
        <v>53</v>
      </c>
      <c r="B63" s="48"/>
      <c r="C63" s="48"/>
      <c r="D63" s="48"/>
      <c r="E63" s="49" t="s">
        <v>85</v>
      </c>
      <c r="F63" s="49"/>
      <c r="G63" s="49"/>
      <c r="H63" s="48" t="s">
        <v>86</v>
      </c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21">
        <v>1</v>
      </c>
      <c r="AE63" s="21"/>
      <c r="AF63" s="21"/>
      <c r="AG63" s="21">
        <v>1</v>
      </c>
      <c r="AH63" s="21">
        <v>1</v>
      </c>
      <c r="AI63" s="21">
        <v>1.5</v>
      </c>
    </row>
    <row r="64" spans="1:35" x14ac:dyDescent="0.25">
      <c r="A64" s="52" t="s">
        <v>53</v>
      </c>
      <c r="B64" s="52"/>
      <c r="C64" s="52"/>
      <c r="D64" s="52"/>
      <c r="E64" s="52" t="s">
        <v>87</v>
      </c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28">
        <f>SUM(AD61:AD63)</f>
        <v>168</v>
      </c>
      <c r="AE64" s="28">
        <f t="shared" ref="AE64:AI64" si="12">SUM(AE61:AE63)</f>
        <v>0</v>
      </c>
      <c r="AF64" s="28">
        <f t="shared" si="12"/>
        <v>0</v>
      </c>
      <c r="AG64" s="28">
        <f t="shared" si="12"/>
        <v>150</v>
      </c>
      <c r="AH64" s="28">
        <f t="shared" si="12"/>
        <v>149</v>
      </c>
      <c r="AI64" s="28">
        <f t="shared" si="12"/>
        <v>150.5</v>
      </c>
    </row>
    <row r="65" spans="1:35" x14ac:dyDescent="0.25">
      <c r="A65" s="48" t="s">
        <v>54</v>
      </c>
      <c r="B65" s="48"/>
      <c r="C65" s="48"/>
      <c r="D65" s="48"/>
      <c r="E65" s="49" t="s">
        <v>85</v>
      </c>
      <c r="F65" s="49"/>
      <c r="G65" s="49"/>
      <c r="H65" s="48" t="s">
        <v>86</v>
      </c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21">
        <v>3</v>
      </c>
      <c r="AE65" s="21"/>
      <c r="AF65" s="21"/>
      <c r="AG65" s="21">
        <v>6</v>
      </c>
      <c r="AH65" s="21">
        <v>6</v>
      </c>
      <c r="AI65" s="21">
        <v>6</v>
      </c>
    </row>
    <row r="66" spans="1:35" x14ac:dyDescent="0.25">
      <c r="A66" s="52" t="s">
        <v>54</v>
      </c>
      <c r="B66" s="52"/>
      <c r="C66" s="52"/>
      <c r="D66" s="52"/>
      <c r="E66" s="52" t="s">
        <v>88</v>
      </c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28">
        <f>SUM(AD65)</f>
        <v>3</v>
      </c>
      <c r="AE66" s="28">
        <f t="shared" ref="AE66:AI66" si="13">SUM(AE65)</f>
        <v>0</v>
      </c>
      <c r="AF66" s="28">
        <f t="shared" si="13"/>
        <v>0</v>
      </c>
      <c r="AG66" s="28">
        <f t="shared" si="13"/>
        <v>6</v>
      </c>
      <c r="AH66" s="28">
        <f t="shared" si="13"/>
        <v>6</v>
      </c>
      <c r="AI66" s="28">
        <f t="shared" si="13"/>
        <v>6</v>
      </c>
    </row>
    <row r="67" spans="1:35" x14ac:dyDescent="0.25">
      <c r="A67" s="54" t="s">
        <v>89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29">
        <f>AD25+AD27+AD30+AD33+AD35+AD37+AD39+AD42+AD45+AD48+AD53+AD55+AD57+AD60+AD64+AD66</f>
        <v>22773</v>
      </c>
      <c r="AE67" s="29">
        <f t="shared" ref="AE67:AI67" si="14">AE25+AE27+AE30+AE33+AE35+AE37+AE39+AE42+AE45+AE48+AE53+AE55+AE57+AE60+AE64+AE66</f>
        <v>19489</v>
      </c>
      <c r="AF67" s="29">
        <f t="shared" si="14"/>
        <v>39142</v>
      </c>
      <c r="AG67" s="29">
        <f>AG25+AG27+AG30+AG33+AG35+AG37+AG39+AG42+AG45+AG48+AG53+AG55+AG57+AG60+AG64+AG66</f>
        <v>22047.5</v>
      </c>
      <c r="AH67" s="29">
        <f t="shared" si="14"/>
        <v>22211</v>
      </c>
      <c r="AI67" s="29">
        <f t="shared" si="14"/>
        <v>22274</v>
      </c>
    </row>
    <row r="68" spans="1:35" ht="15.75" x14ac:dyDescent="0.25">
      <c r="A68" s="10" t="s">
        <v>95</v>
      </c>
      <c r="B68" s="11"/>
      <c r="C68" s="11"/>
      <c r="D68" s="11"/>
      <c r="E68" s="11"/>
      <c r="F68" s="11"/>
      <c r="G68" s="11"/>
      <c r="H68" s="11"/>
      <c r="I68" s="7"/>
      <c r="J68" s="7"/>
      <c r="K68" s="7"/>
      <c r="L68" s="7"/>
      <c r="M68" s="9" t="s">
        <v>213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>
        <v>2020</v>
      </c>
      <c r="AE68" s="9"/>
      <c r="AF68" s="9"/>
      <c r="AG68" s="9">
        <v>2021</v>
      </c>
      <c r="AH68" s="9">
        <v>2022</v>
      </c>
      <c r="AI68" s="9">
        <v>2023</v>
      </c>
    </row>
    <row r="69" spans="1:35" x14ac:dyDescent="0.25">
      <c r="A69" s="16" t="s">
        <v>92</v>
      </c>
      <c r="B69" s="16"/>
      <c r="C69" s="16"/>
      <c r="D69" s="16"/>
      <c r="E69" s="16" t="s">
        <v>93</v>
      </c>
      <c r="F69" s="13"/>
      <c r="G69" s="13"/>
      <c r="H69" s="24"/>
      <c r="I69" s="26" t="s">
        <v>94</v>
      </c>
      <c r="J69" s="26"/>
      <c r="K69" s="27"/>
      <c r="L69" s="27"/>
      <c r="M69" s="2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14" t="s">
        <v>91</v>
      </c>
      <c r="AE69" s="15"/>
      <c r="AF69" s="15"/>
      <c r="AG69" s="14" t="s">
        <v>91</v>
      </c>
      <c r="AH69" s="14" t="s">
        <v>91</v>
      </c>
      <c r="AI69" s="17" t="s">
        <v>91</v>
      </c>
    </row>
    <row r="70" spans="1:35" x14ac:dyDescent="0.25">
      <c r="A70" s="48" t="s">
        <v>41</v>
      </c>
      <c r="B70" s="48"/>
      <c r="C70" s="48"/>
      <c r="D70" s="48"/>
      <c r="E70" s="49" t="s">
        <v>96</v>
      </c>
      <c r="F70" s="49"/>
      <c r="G70" s="49"/>
      <c r="H70" s="48" t="s">
        <v>97</v>
      </c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55"/>
      <c r="AD70" s="21">
        <v>14</v>
      </c>
      <c r="AE70" s="21">
        <v>2</v>
      </c>
      <c r="AF70" s="21"/>
      <c r="AG70" s="21">
        <v>14</v>
      </c>
      <c r="AH70" s="21">
        <v>14</v>
      </c>
      <c r="AI70" s="21">
        <v>14</v>
      </c>
    </row>
    <row r="71" spans="1:35" x14ac:dyDescent="0.25">
      <c r="A71" s="48" t="s">
        <v>41</v>
      </c>
      <c r="B71" s="48"/>
      <c r="C71" s="48"/>
      <c r="D71" s="48"/>
      <c r="E71" s="49" t="s">
        <v>100</v>
      </c>
      <c r="F71" s="49"/>
      <c r="G71" s="49"/>
      <c r="H71" s="48" t="s">
        <v>101</v>
      </c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21">
        <v>8</v>
      </c>
      <c r="AE71" s="21">
        <v>8</v>
      </c>
      <c r="AF71" s="21"/>
      <c r="AG71" s="21">
        <v>5</v>
      </c>
      <c r="AH71" s="21">
        <v>10</v>
      </c>
      <c r="AI71" s="21">
        <v>110</v>
      </c>
    </row>
    <row r="72" spans="1:35" x14ac:dyDescent="0.25">
      <c r="A72" s="48" t="s">
        <v>41</v>
      </c>
      <c r="B72" s="48"/>
      <c r="C72" s="48"/>
      <c r="D72" s="48"/>
      <c r="E72" s="49" t="s">
        <v>102</v>
      </c>
      <c r="F72" s="49"/>
      <c r="G72" s="49"/>
      <c r="H72" s="48" t="s">
        <v>103</v>
      </c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21">
        <v>9</v>
      </c>
      <c r="AE72" s="21">
        <v>9</v>
      </c>
      <c r="AF72" s="21"/>
      <c r="AG72" s="21">
        <v>8</v>
      </c>
      <c r="AH72" s="21">
        <v>9</v>
      </c>
      <c r="AI72" s="21">
        <v>8</v>
      </c>
    </row>
    <row r="73" spans="1:35" x14ac:dyDescent="0.25">
      <c r="A73" s="48" t="s">
        <v>41</v>
      </c>
      <c r="B73" s="48"/>
      <c r="C73" s="48"/>
      <c r="D73" s="48"/>
      <c r="E73" s="49" t="s">
        <v>104</v>
      </c>
      <c r="F73" s="49"/>
      <c r="G73" s="49"/>
      <c r="H73" s="48" t="s">
        <v>105</v>
      </c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21">
        <v>1</v>
      </c>
      <c r="AE73" s="21">
        <v>1</v>
      </c>
      <c r="AF73" s="21"/>
      <c r="AG73" s="21">
        <v>50</v>
      </c>
      <c r="AH73" s="21">
        <v>150</v>
      </c>
      <c r="AI73" s="21">
        <v>50</v>
      </c>
    </row>
    <row r="74" spans="1:35" x14ac:dyDescent="0.25">
      <c r="A74" s="52" t="s">
        <v>41</v>
      </c>
      <c r="B74" s="52"/>
      <c r="C74" s="52"/>
      <c r="D74" s="52"/>
      <c r="E74" s="52" t="s">
        <v>61</v>
      </c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28">
        <f t="shared" ref="AD74:AI74" si="15">SUM(AD70:AD73)</f>
        <v>32</v>
      </c>
      <c r="AE74" s="28">
        <f t="shared" si="15"/>
        <v>20</v>
      </c>
      <c r="AF74" s="28">
        <f t="shared" si="15"/>
        <v>0</v>
      </c>
      <c r="AG74" s="28">
        <f t="shared" si="15"/>
        <v>77</v>
      </c>
      <c r="AH74" s="28">
        <f t="shared" si="15"/>
        <v>183</v>
      </c>
      <c r="AI74" s="28">
        <f t="shared" si="15"/>
        <v>182</v>
      </c>
    </row>
    <row r="75" spans="1:35" x14ac:dyDescent="0.25">
      <c r="A75" s="48" t="s">
        <v>42</v>
      </c>
      <c r="B75" s="48"/>
      <c r="C75" s="48"/>
      <c r="D75" s="48"/>
      <c r="E75" s="49" t="s">
        <v>100</v>
      </c>
      <c r="F75" s="49"/>
      <c r="G75" s="49"/>
      <c r="H75" s="48" t="s">
        <v>101</v>
      </c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21">
        <v>7</v>
      </c>
      <c r="AE75" s="21"/>
      <c r="AF75" s="21"/>
      <c r="AG75" s="21">
        <v>8</v>
      </c>
      <c r="AH75" s="21">
        <v>7</v>
      </c>
      <c r="AI75" s="21">
        <v>10</v>
      </c>
    </row>
    <row r="76" spans="1:35" x14ac:dyDescent="0.25">
      <c r="A76" s="48" t="s">
        <v>42</v>
      </c>
      <c r="B76" s="48"/>
      <c r="C76" s="48"/>
      <c r="D76" s="48"/>
      <c r="E76" s="49" t="s">
        <v>159</v>
      </c>
      <c r="F76" s="49"/>
      <c r="G76" s="49"/>
      <c r="H76" s="48" t="s">
        <v>222</v>
      </c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21">
        <v>14</v>
      </c>
      <c r="AE76" s="21"/>
      <c r="AF76" s="21"/>
      <c r="AG76" s="21">
        <v>15</v>
      </c>
      <c r="AH76" s="21">
        <v>15</v>
      </c>
      <c r="AI76" s="21">
        <v>15</v>
      </c>
    </row>
    <row r="77" spans="1:35" x14ac:dyDescent="0.25">
      <c r="A77" s="48" t="s">
        <v>42</v>
      </c>
      <c r="B77" s="48"/>
      <c r="C77" s="48"/>
      <c r="D77" s="48"/>
      <c r="E77" s="49" t="s">
        <v>106</v>
      </c>
      <c r="F77" s="49"/>
      <c r="G77" s="49"/>
      <c r="H77" s="48" t="s">
        <v>107</v>
      </c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21">
        <v>53</v>
      </c>
      <c r="AE77" s="21"/>
      <c r="AF77" s="21"/>
      <c r="AG77" s="21">
        <v>53</v>
      </c>
      <c r="AH77" s="21">
        <v>53</v>
      </c>
      <c r="AI77" s="21">
        <v>53</v>
      </c>
    </row>
    <row r="78" spans="1:35" x14ac:dyDescent="0.25">
      <c r="A78" s="48" t="s">
        <v>42</v>
      </c>
      <c r="B78" s="48"/>
      <c r="C78" s="48"/>
      <c r="D78" s="48"/>
      <c r="E78" s="49" t="s">
        <v>113</v>
      </c>
      <c r="F78" s="49"/>
      <c r="G78" s="49"/>
      <c r="H78" s="48" t="s">
        <v>114</v>
      </c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21">
        <v>5</v>
      </c>
      <c r="AE78" s="21"/>
      <c r="AF78" s="21"/>
      <c r="AG78" s="21">
        <v>6</v>
      </c>
      <c r="AH78" s="21">
        <v>6</v>
      </c>
      <c r="AI78" s="21">
        <v>5</v>
      </c>
    </row>
    <row r="79" spans="1:35" x14ac:dyDescent="0.25">
      <c r="A79" s="52" t="s">
        <v>42</v>
      </c>
      <c r="B79" s="52"/>
      <c r="C79" s="52"/>
      <c r="D79" s="52"/>
      <c r="E79" s="52" t="s">
        <v>66</v>
      </c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28">
        <f>SUM(AD75:AD78)</f>
        <v>79</v>
      </c>
      <c r="AE79" s="28">
        <f t="shared" ref="AE79:AI79" si="16">SUM(AE75:AE78)</f>
        <v>0</v>
      </c>
      <c r="AF79" s="28">
        <f t="shared" si="16"/>
        <v>0</v>
      </c>
      <c r="AG79" s="28">
        <f t="shared" si="16"/>
        <v>82</v>
      </c>
      <c r="AH79" s="28">
        <f t="shared" si="16"/>
        <v>81</v>
      </c>
      <c r="AI79" s="28">
        <f t="shared" si="16"/>
        <v>83</v>
      </c>
    </row>
    <row r="80" spans="1:35" x14ac:dyDescent="0.25">
      <c r="A80" s="48" t="s">
        <v>108</v>
      </c>
      <c r="B80" s="48"/>
      <c r="C80" s="48"/>
      <c r="D80" s="48"/>
      <c r="E80" s="49" t="s">
        <v>109</v>
      </c>
      <c r="F80" s="49"/>
      <c r="G80" s="49"/>
      <c r="H80" s="48" t="s">
        <v>110</v>
      </c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21">
        <v>10</v>
      </c>
      <c r="AE80" s="21">
        <v>32</v>
      </c>
      <c r="AF80" s="21"/>
      <c r="AG80" s="21">
        <v>0</v>
      </c>
      <c r="AH80" s="21">
        <v>30</v>
      </c>
      <c r="AI80" s="21">
        <v>130</v>
      </c>
    </row>
    <row r="81" spans="1:35" x14ac:dyDescent="0.25">
      <c r="A81" s="48" t="s">
        <v>108</v>
      </c>
      <c r="B81" s="48"/>
      <c r="C81" s="48"/>
      <c r="D81" s="48"/>
      <c r="E81" s="49" t="s">
        <v>100</v>
      </c>
      <c r="F81" s="49"/>
      <c r="G81" s="49"/>
      <c r="H81" s="48" t="s">
        <v>101</v>
      </c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21">
        <v>45</v>
      </c>
      <c r="AE81" s="21">
        <v>47</v>
      </c>
      <c r="AF81" s="21"/>
      <c r="AG81" s="21">
        <v>50</v>
      </c>
      <c r="AH81" s="21">
        <v>40</v>
      </c>
      <c r="AI81" s="21">
        <v>40</v>
      </c>
    </row>
    <row r="82" spans="1:35" x14ac:dyDescent="0.25">
      <c r="A82" s="48" t="s">
        <v>108</v>
      </c>
      <c r="B82" s="48"/>
      <c r="C82" s="48"/>
      <c r="D82" s="48"/>
      <c r="E82" s="49" t="s">
        <v>167</v>
      </c>
      <c r="F82" s="49"/>
      <c r="G82" s="49"/>
      <c r="H82" s="48" t="s">
        <v>168</v>
      </c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21">
        <v>80</v>
      </c>
      <c r="AE82" s="21">
        <v>60</v>
      </c>
      <c r="AF82" s="21"/>
      <c r="AG82" s="21">
        <v>75</v>
      </c>
      <c r="AH82" s="21">
        <v>0</v>
      </c>
      <c r="AI82" s="21">
        <v>0</v>
      </c>
    </row>
    <row r="83" spans="1:35" x14ac:dyDescent="0.25">
      <c r="A83" s="48" t="s">
        <v>108</v>
      </c>
      <c r="B83" s="48"/>
      <c r="C83" s="48"/>
      <c r="D83" s="48"/>
      <c r="E83" s="49" t="s">
        <v>111</v>
      </c>
      <c r="F83" s="49"/>
      <c r="G83" s="49"/>
      <c r="H83" s="48" t="s">
        <v>112</v>
      </c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21">
        <v>4</v>
      </c>
      <c r="AE83" s="21">
        <v>3</v>
      </c>
      <c r="AF83" s="21"/>
      <c r="AG83" s="21">
        <v>5</v>
      </c>
      <c r="AH83" s="21">
        <v>5</v>
      </c>
      <c r="AI83" s="21">
        <v>6</v>
      </c>
    </row>
    <row r="84" spans="1:35" x14ac:dyDescent="0.25">
      <c r="A84" s="48" t="s">
        <v>108</v>
      </c>
      <c r="B84" s="48"/>
      <c r="C84" s="48"/>
      <c r="D84" s="48"/>
      <c r="E84" s="49" t="s">
        <v>104</v>
      </c>
      <c r="F84" s="49"/>
      <c r="G84" s="49"/>
      <c r="H84" s="48" t="s">
        <v>105</v>
      </c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21">
        <v>80</v>
      </c>
      <c r="AE84" s="21">
        <v>35</v>
      </c>
      <c r="AF84" s="21"/>
      <c r="AG84" s="21">
        <v>70</v>
      </c>
      <c r="AH84" s="21">
        <v>70</v>
      </c>
      <c r="AI84" s="21">
        <v>170</v>
      </c>
    </row>
    <row r="85" spans="1:35" x14ac:dyDescent="0.25">
      <c r="A85" s="48" t="s">
        <v>108</v>
      </c>
      <c r="B85" s="48"/>
      <c r="C85" s="48"/>
      <c r="D85" s="48"/>
      <c r="E85" s="49" t="s">
        <v>113</v>
      </c>
      <c r="F85" s="49"/>
      <c r="G85" s="49"/>
      <c r="H85" s="48" t="s">
        <v>114</v>
      </c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21">
        <v>500</v>
      </c>
      <c r="AE85" s="21">
        <v>500</v>
      </c>
      <c r="AF85" s="21"/>
      <c r="AG85" s="21">
        <v>200</v>
      </c>
      <c r="AH85" s="21">
        <v>994</v>
      </c>
      <c r="AI85" s="21">
        <v>200</v>
      </c>
    </row>
    <row r="86" spans="1:35" x14ac:dyDescent="0.25">
      <c r="A86" s="52" t="s">
        <v>108</v>
      </c>
      <c r="B86" s="52"/>
      <c r="C86" s="52"/>
      <c r="D86" s="52"/>
      <c r="E86" s="52" t="s">
        <v>115</v>
      </c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28">
        <f>SUM(AD80:AD85)</f>
        <v>719</v>
      </c>
      <c r="AE86" s="28">
        <f t="shared" ref="AE86:AI86" si="17">SUM(AE80:AG85)</f>
        <v>1077</v>
      </c>
      <c r="AF86" s="28">
        <f t="shared" si="17"/>
        <v>1539</v>
      </c>
      <c r="AG86" s="28">
        <f>SUM(AG80:AG85)</f>
        <v>400</v>
      </c>
      <c r="AH86" s="28">
        <f>SUM(AH80:AH85)</f>
        <v>1139</v>
      </c>
      <c r="AI86" s="28">
        <f t="shared" si="17"/>
        <v>546</v>
      </c>
    </row>
    <row r="87" spans="1:35" x14ac:dyDescent="0.25">
      <c r="A87" s="48" t="s">
        <v>116</v>
      </c>
      <c r="B87" s="48"/>
      <c r="C87" s="48"/>
      <c r="D87" s="48"/>
      <c r="E87" s="49" t="s">
        <v>100</v>
      </c>
      <c r="F87" s="49"/>
      <c r="G87" s="49"/>
      <c r="H87" s="48" t="s">
        <v>101</v>
      </c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21">
        <v>180</v>
      </c>
      <c r="AE87" s="21">
        <v>30</v>
      </c>
      <c r="AF87" s="21"/>
      <c r="AG87" s="21">
        <v>30</v>
      </c>
      <c r="AH87" s="21">
        <v>500</v>
      </c>
      <c r="AI87" s="21">
        <v>100</v>
      </c>
    </row>
    <row r="88" spans="1:35" x14ac:dyDescent="0.25">
      <c r="A88" s="48" t="s">
        <v>116</v>
      </c>
      <c r="B88" s="48"/>
      <c r="C88" s="48"/>
      <c r="D88" s="48"/>
      <c r="E88" s="49" t="s">
        <v>111</v>
      </c>
      <c r="F88" s="49"/>
      <c r="G88" s="49"/>
      <c r="H88" s="48" t="s">
        <v>223</v>
      </c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21">
        <v>3</v>
      </c>
      <c r="AE88" s="21">
        <v>30</v>
      </c>
      <c r="AF88" s="21"/>
      <c r="AG88" s="21">
        <v>4</v>
      </c>
      <c r="AH88" s="21">
        <v>4</v>
      </c>
      <c r="AI88" s="21">
        <v>4</v>
      </c>
    </row>
    <row r="89" spans="1:35" x14ac:dyDescent="0.25">
      <c r="A89" s="48" t="s">
        <v>116</v>
      </c>
      <c r="B89" s="48"/>
      <c r="C89" s="48"/>
      <c r="D89" s="48"/>
      <c r="E89" s="49" t="s">
        <v>104</v>
      </c>
      <c r="F89" s="49"/>
      <c r="G89" s="49"/>
      <c r="H89" s="48" t="s">
        <v>105</v>
      </c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21">
        <v>25</v>
      </c>
      <c r="AE89" s="21">
        <v>25</v>
      </c>
      <c r="AF89" s="21"/>
      <c r="AG89" s="21">
        <v>26</v>
      </c>
      <c r="AH89" s="21">
        <v>80</v>
      </c>
      <c r="AI89" s="21">
        <v>80</v>
      </c>
    </row>
    <row r="90" spans="1:35" x14ac:dyDescent="0.25">
      <c r="A90" s="48" t="s">
        <v>116</v>
      </c>
      <c r="B90" s="48"/>
      <c r="C90" s="48"/>
      <c r="D90" s="48"/>
      <c r="E90" s="49" t="s">
        <v>113</v>
      </c>
      <c r="F90" s="49"/>
      <c r="G90" s="49"/>
      <c r="H90" s="48" t="s">
        <v>114</v>
      </c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21">
        <v>230</v>
      </c>
      <c r="AE90" s="21">
        <v>45</v>
      </c>
      <c r="AF90" s="21"/>
      <c r="AG90" s="21">
        <v>60</v>
      </c>
      <c r="AH90" s="21">
        <v>820</v>
      </c>
      <c r="AI90" s="21">
        <v>100</v>
      </c>
    </row>
    <row r="91" spans="1:35" x14ac:dyDescent="0.25">
      <c r="A91" s="52" t="s">
        <v>116</v>
      </c>
      <c r="B91" s="52"/>
      <c r="C91" s="52"/>
      <c r="D91" s="52"/>
      <c r="E91" s="52" t="s">
        <v>117</v>
      </c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28">
        <f>SUM(AD87:AD90)</f>
        <v>438</v>
      </c>
      <c r="AE91" s="28">
        <f t="shared" ref="AE91:AF91" si="18">SUM(AE87:AE90)</f>
        <v>130</v>
      </c>
      <c r="AF91" s="28">
        <f t="shared" si="18"/>
        <v>0</v>
      </c>
      <c r="AG91" s="28">
        <f>SUM(AG87:AG90)</f>
        <v>120</v>
      </c>
      <c r="AH91" s="28">
        <f>SUM(AH87:AH90)</f>
        <v>1404</v>
      </c>
      <c r="AI91" s="28">
        <f>SUM(AI87:AI90)</f>
        <v>284</v>
      </c>
    </row>
    <row r="92" spans="1:35" x14ac:dyDescent="0.25">
      <c r="A92" s="48" t="s">
        <v>118</v>
      </c>
      <c r="B92" s="48"/>
      <c r="C92" s="48"/>
      <c r="D92" s="48"/>
      <c r="E92" s="49" t="s">
        <v>224</v>
      </c>
      <c r="F92" s="49"/>
      <c r="G92" s="49"/>
      <c r="H92" s="48" t="s">
        <v>225</v>
      </c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21">
        <v>110</v>
      </c>
      <c r="AE92" s="21">
        <v>120</v>
      </c>
      <c r="AF92" s="21"/>
      <c r="AG92" s="21">
        <v>110</v>
      </c>
      <c r="AH92" s="21">
        <v>110</v>
      </c>
      <c r="AI92" s="21">
        <v>110</v>
      </c>
    </row>
    <row r="93" spans="1:35" x14ac:dyDescent="0.25">
      <c r="A93" s="52" t="s">
        <v>118</v>
      </c>
      <c r="B93" s="52"/>
      <c r="C93" s="52"/>
      <c r="D93" s="52"/>
      <c r="E93" s="52" t="s">
        <v>119</v>
      </c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28">
        <f t="shared" ref="AD93:AI93" si="19">SUM(AD92:AD92)</f>
        <v>110</v>
      </c>
      <c r="AE93" s="28">
        <f t="shared" si="19"/>
        <v>120</v>
      </c>
      <c r="AF93" s="28">
        <f t="shared" si="19"/>
        <v>0</v>
      </c>
      <c r="AG93" s="28">
        <f t="shared" si="19"/>
        <v>110</v>
      </c>
      <c r="AH93" s="28">
        <f t="shared" si="19"/>
        <v>110</v>
      </c>
      <c r="AI93" s="28">
        <f t="shared" si="19"/>
        <v>110</v>
      </c>
    </row>
    <row r="94" spans="1:35" x14ac:dyDescent="0.25">
      <c r="A94" s="48" t="s">
        <v>120</v>
      </c>
      <c r="B94" s="48"/>
      <c r="C94" s="48"/>
      <c r="D94" s="48"/>
      <c r="E94" s="49" t="s">
        <v>104</v>
      </c>
      <c r="F94" s="49"/>
      <c r="G94" s="49"/>
      <c r="H94" s="48" t="s">
        <v>227</v>
      </c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21">
        <v>7</v>
      </c>
      <c r="AE94" s="21"/>
      <c r="AF94" s="21"/>
      <c r="AG94" s="21">
        <v>7</v>
      </c>
      <c r="AH94" s="21">
        <v>9</v>
      </c>
      <c r="AI94" s="21">
        <v>9</v>
      </c>
    </row>
    <row r="95" spans="1:35" x14ac:dyDescent="0.25">
      <c r="A95" s="48" t="s">
        <v>120</v>
      </c>
      <c r="B95" s="48"/>
      <c r="C95" s="48"/>
      <c r="D95" s="48"/>
      <c r="E95" s="49" t="s">
        <v>113</v>
      </c>
      <c r="F95" s="49"/>
      <c r="G95" s="49"/>
      <c r="H95" s="48" t="s">
        <v>114</v>
      </c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21">
        <v>10</v>
      </c>
      <c r="AE95" s="21"/>
      <c r="AF95" s="21"/>
      <c r="AG95" s="21">
        <v>20</v>
      </c>
      <c r="AH95" s="21">
        <v>9</v>
      </c>
      <c r="AI95" s="21">
        <v>309</v>
      </c>
    </row>
    <row r="96" spans="1:35" x14ac:dyDescent="0.25">
      <c r="A96" s="48" t="s">
        <v>120</v>
      </c>
      <c r="B96" s="48"/>
      <c r="C96" s="48"/>
      <c r="D96" s="48"/>
      <c r="E96" s="49" t="s">
        <v>121</v>
      </c>
      <c r="F96" s="49"/>
      <c r="G96" s="49"/>
      <c r="H96" s="48" t="s">
        <v>226</v>
      </c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21">
        <v>63</v>
      </c>
      <c r="AE96" s="21"/>
      <c r="AF96" s="21"/>
      <c r="AG96" s="21">
        <v>62</v>
      </c>
      <c r="AH96" s="21">
        <v>63</v>
      </c>
      <c r="AI96" s="21">
        <v>62</v>
      </c>
    </row>
    <row r="97" spans="1:35" x14ac:dyDescent="0.25">
      <c r="A97" s="52" t="s">
        <v>120</v>
      </c>
      <c r="B97" s="52"/>
      <c r="C97" s="52"/>
      <c r="D97" s="52"/>
      <c r="E97" s="52" t="s">
        <v>123</v>
      </c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28">
        <f>SUM(AD94:AD96)</f>
        <v>80</v>
      </c>
      <c r="AE97" s="28">
        <f t="shared" ref="AE97:AF97" si="20">SUM(AE94:AE96)</f>
        <v>0</v>
      </c>
      <c r="AF97" s="28">
        <f t="shared" si="20"/>
        <v>0</v>
      </c>
      <c r="AG97" s="28">
        <f>SUM(AG94:AG96)</f>
        <v>89</v>
      </c>
      <c r="AH97" s="28">
        <f>SUM(AH94:AH96)</f>
        <v>81</v>
      </c>
      <c r="AI97" s="28">
        <f>SUM(AI94:AI96)</f>
        <v>380</v>
      </c>
    </row>
    <row r="98" spans="1:35" x14ac:dyDescent="0.25">
      <c r="A98" s="48" t="s">
        <v>124</v>
      </c>
      <c r="B98" s="48"/>
      <c r="C98" s="48"/>
      <c r="D98" s="48"/>
      <c r="E98" s="49" t="s">
        <v>100</v>
      </c>
      <c r="F98" s="49"/>
      <c r="G98" s="49"/>
      <c r="H98" s="48" t="s">
        <v>101</v>
      </c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38">
        <v>20</v>
      </c>
      <c r="AE98" s="21"/>
      <c r="AF98" s="21"/>
      <c r="AG98" s="21">
        <v>12</v>
      </c>
      <c r="AH98" s="21">
        <v>15</v>
      </c>
      <c r="AI98" s="21">
        <v>15</v>
      </c>
    </row>
    <row r="99" spans="1:35" x14ac:dyDescent="0.25">
      <c r="A99" s="48" t="s">
        <v>124</v>
      </c>
      <c r="B99" s="48"/>
      <c r="C99" s="48"/>
      <c r="D99" s="48"/>
      <c r="E99" s="49" t="s">
        <v>104</v>
      </c>
      <c r="F99" s="49"/>
      <c r="G99" s="49"/>
      <c r="H99" s="48" t="s">
        <v>218</v>
      </c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38">
        <v>15</v>
      </c>
      <c r="AE99" s="21"/>
      <c r="AF99" s="21"/>
      <c r="AG99" s="21">
        <v>14</v>
      </c>
      <c r="AH99" s="21">
        <v>15</v>
      </c>
      <c r="AI99" s="21">
        <v>14</v>
      </c>
    </row>
    <row r="100" spans="1:35" x14ac:dyDescent="0.25">
      <c r="A100" s="48" t="s">
        <v>124</v>
      </c>
      <c r="B100" s="48"/>
      <c r="C100" s="48"/>
      <c r="D100" s="48"/>
      <c r="E100" s="49" t="s">
        <v>113</v>
      </c>
      <c r="F100" s="49"/>
      <c r="G100" s="49"/>
      <c r="H100" s="48" t="s">
        <v>114</v>
      </c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38">
        <v>10</v>
      </c>
      <c r="AE100" s="21"/>
      <c r="AF100" s="21"/>
      <c r="AG100" s="21">
        <v>10</v>
      </c>
      <c r="AH100" s="21">
        <v>15</v>
      </c>
      <c r="AI100" s="21">
        <v>335</v>
      </c>
    </row>
    <row r="101" spans="1:35" x14ac:dyDescent="0.25">
      <c r="A101" s="48" t="s">
        <v>124</v>
      </c>
      <c r="B101" s="48"/>
      <c r="C101" s="48"/>
      <c r="D101" s="48"/>
      <c r="E101" s="49" t="s">
        <v>125</v>
      </c>
      <c r="F101" s="49"/>
      <c r="G101" s="49"/>
      <c r="H101" s="48" t="s">
        <v>126</v>
      </c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38">
        <v>0</v>
      </c>
      <c r="AE101" s="21"/>
      <c r="AF101" s="21"/>
      <c r="AG101" s="21">
        <v>250</v>
      </c>
      <c r="AH101" s="21">
        <v>0</v>
      </c>
      <c r="AI101" s="21">
        <v>400</v>
      </c>
    </row>
    <row r="102" spans="1:35" x14ac:dyDescent="0.25">
      <c r="A102" s="52" t="s">
        <v>124</v>
      </c>
      <c r="B102" s="52"/>
      <c r="C102" s="52"/>
      <c r="D102" s="52"/>
      <c r="E102" s="52" t="s">
        <v>127</v>
      </c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28">
        <f>SUM(AD98:AD101)</f>
        <v>45</v>
      </c>
      <c r="AE102" s="28">
        <f>SUM(AE98:AE101)</f>
        <v>0</v>
      </c>
      <c r="AF102" s="28">
        <f t="shared" ref="AF102" si="21">SUM(AF98:AF101)</f>
        <v>0</v>
      </c>
      <c r="AG102" s="28">
        <f>SUM(AG98:AG101)</f>
        <v>286</v>
      </c>
      <c r="AH102" s="28">
        <f>SUM(AH98:AH101)</f>
        <v>45</v>
      </c>
      <c r="AI102" s="28">
        <f>SUM(AI98:AI101)</f>
        <v>764</v>
      </c>
    </row>
    <row r="103" spans="1:35" x14ac:dyDescent="0.25">
      <c r="A103" s="48" t="s">
        <v>128</v>
      </c>
      <c r="B103" s="48"/>
      <c r="C103" s="48"/>
      <c r="D103" s="48"/>
      <c r="E103" s="49" t="s">
        <v>100</v>
      </c>
      <c r="F103" s="49"/>
      <c r="G103" s="49"/>
      <c r="H103" s="48" t="s">
        <v>101</v>
      </c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21">
        <v>100</v>
      </c>
      <c r="AE103" s="21"/>
      <c r="AF103" s="21"/>
      <c r="AG103" s="21">
        <v>5</v>
      </c>
      <c r="AH103" s="21">
        <v>10</v>
      </c>
      <c r="AI103" s="21">
        <v>25</v>
      </c>
    </row>
    <row r="104" spans="1:35" x14ac:dyDescent="0.25">
      <c r="A104" s="48" t="s">
        <v>128</v>
      </c>
      <c r="B104" s="48"/>
      <c r="C104" s="48"/>
      <c r="D104" s="48"/>
      <c r="E104" s="49" t="s">
        <v>159</v>
      </c>
      <c r="F104" s="49"/>
      <c r="G104" s="49"/>
      <c r="H104" s="48" t="s">
        <v>222</v>
      </c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21">
        <v>3</v>
      </c>
      <c r="AE104" s="21"/>
      <c r="AF104" s="21"/>
      <c r="AG104" s="21">
        <v>3</v>
      </c>
      <c r="AH104" s="21">
        <v>3</v>
      </c>
      <c r="AI104" s="21">
        <v>4</v>
      </c>
    </row>
    <row r="105" spans="1:35" x14ac:dyDescent="0.25">
      <c r="A105" s="48" t="s">
        <v>128</v>
      </c>
      <c r="B105" s="48"/>
      <c r="C105" s="48"/>
      <c r="D105" s="48"/>
      <c r="E105" s="49" t="s">
        <v>104</v>
      </c>
      <c r="F105" s="49"/>
      <c r="G105" s="49"/>
      <c r="H105" s="48" t="s">
        <v>105</v>
      </c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21">
        <v>100</v>
      </c>
      <c r="AE105" s="21"/>
      <c r="AF105" s="21"/>
      <c r="AG105" s="21">
        <v>10</v>
      </c>
      <c r="AH105" s="21">
        <v>5</v>
      </c>
      <c r="AI105" s="21">
        <v>25</v>
      </c>
    </row>
    <row r="106" spans="1:35" x14ac:dyDescent="0.25">
      <c r="A106" s="48" t="s">
        <v>128</v>
      </c>
      <c r="B106" s="48"/>
      <c r="C106" s="48"/>
      <c r="D106" s="48"/>
      <c r="E106" s="49" t="s">
        <v>113</v>
      </c>
      <c r="F106" s="49"/>
      <c r="G106" s="49"/>
      <c r="H106" s="48" t="s">
        <v>114</v>
      </c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21">
        <v>450</v>
      </c>
      <c r="AE106" s="21"/>
      <c r="AF106" s="21"/>
      <c r="AG106" s="21">
        <v>100</v>
      </c>
      <c r="AH106" s="21">
        <v>30</v>
      </c>
      <c r="AI106" s="21">
        <v>30</v>
      </c>
    </row>
    <row r="107" spans="1:35" x14ac:dyDescent="0.25">
      <c r="A107" s="48" t="s">
        <v>128</v>
      </c>
      <c r="B107" s="48"/>
      <c r="C107" s="48"/>
      <c r="D107" s="48"/>
      <c r="E107" s="49" t="s">
        <v>129</v>
      </c>
      <c r="F107" s="49"/>
      <c r="G107" s="49"/>
      <c r="H107" s="48" t="s">
        <v>130</v>
      </c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21">
        <v>820</v>
      </c>
      <c r="AE107" s="21"/>
      <c r="AF107" s="21"/>
      <c r="AG107" s="21">
        <v>820</v>
      </c>
      <c r="AH107" s="21">
        <v>820</v>
      </c>
      <c r="AI107" s="21">
        <v>820</v>
      </c>
    </row>
    <row r="108" spans="1:35" x14ac:dyDescent="0.25">
      <c r="A108" s="52" t="s">
        <v>128</v>
      </c>
      <c r="B108" s="52"/>
      <c r="C108" s="52"/>
      <c r="D108" s="52"/>
      <c r="E108" s="52" t="s">
        <v>131</v>
      </c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28">
        <f>SUM(AD103:AD107)</f>
        <v>1473</v>
      </c>
      <c r="AE108" s="28">
        <f t="shared" ref="AE108:AF108" si="22">SUM(AE103:AE107)</f>
        <v>0</v>
      </c>
      <c r="AF108" s="28">
        <f t="shared" si="22"/>
        <v>0</v>
      </c>
      <c r="AG108" s="28">
        <f>SUM(AG103:AG107)</f>
        <v>938</v>
      </c>
      <c r="AH108" s="28">
        <f>SUM(AH103:AH107)</f>
        <v>868</v>
      </c>
      <c r="AI108" s="28">
        <f>SUM(AI103:AI107)</f>
        <v>904</v>
      </c>
    </row>
    <row r="109" spans="1:35" x14ac:dyDescent="0.25">
      <c r="A109" s="48" t="s">
        <v>43</v>
      </c>
      <c r="B109" s="48"/>
      <c r="C109" s="48"/>
      <c r="D109" s="48"/>
      <c r="E109" s="49" t="s">
        <v>100</v>
      </c>
      <c r="F109" s="49"/>
      <c r="G109" s="49"/>
      <c r="H109" s="48" t="s">
        <v>101</v>
      </c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21">
        <v>5</v>
      </c>
      <c r="AE109" s="21"/>
      <c r="AF109" s="21"/>
      <c r="AG109" s="21">
        <v>4</v>
      </c>
      <c r="AH109" s="21">
        <v>5</v>
      </c>
      <c r="AI109" s="21">
        <v>5</v>
      </c>
    </row>
    <row r="110" spans="1:35" x14ac:dyDescent="0.25">
      <c r="A110" s="48" t="s">
        <v>43</v>
      </c>
      <c r="B110" s="48"/>
      <c r="C110" s="48"/>
      <c r="D110" s="48"/>
      <c r="E110" s="49" t="s">
        <v>113</v>
      </c>
      <c r="F110" s="49"/>
      <c r="G110" s="49"/>
      <c r="H110" s="48" t="s">
        <v>114</v>
      </c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21">
        <v>10</v>
      </c>
      <c r="AE110" s="21"/>
      <c r="AF110" s="21"/>
      <c r="AG110" s="21">
        <v>25</v>
      </c>
      <c r="AH110" s="21">
        <v>10</v>
      </c>
      <c r="AI110" s="21">
        <v>220</v>
      </c>
    </row>
    <row r="111" spans="1:35" x14ac:dyDescent="0.25">
      <c r="A111" s="48" t="s">
        <v>228</v>
      </c>
      <c r="B111" s="48"/>
      <c r="C111" s="48"/>
      <c r="D111" s="48"/>
      <c r="E111" s="49" t="s">
        <v>132</v>
      </c>
      <c r="F111" s="49"/>
      <c r="G111" s="49"/>
      <c r="H111" s="48" t="s">
        <v>133</v>
      </c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21">
        <v>0</v>
      </c>
      <c r="AE111" s="21"/>
      <c r="AF111" s="21"/>
      <c r="AG111" s="21">
        <v>150</v>
      </c>
      <c r="AH111" s="21">
        <v>50</v>
      </c>
      <c r="AI111" s="21">
        <v>0</v>
      </c>
    </row>
    <row r="112" spans="1:35" x14ac:dyDescent="0.25">
      <c r="A112" s="52" t="s">
        <v>43</v>
      </c>
      <c r="B112" s="52"/>
      <c r="C112" s="52"/>
      <c r="D112" s="52"/>
      <c r="E112" s="52" t="s">
        <v>67</v>
      </c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28">
        <f>SUM(AD109:AD111)</f>
        <v>15</v>
      </c>
      <c r="AE112" s="28">
        <f t="shared" ref="AE112:AI112" si="23">SUM(AE109:AE111)</f>
        <v>0</v>
      </c>
      <c r="AF112" s="28">
        <f t="shared" si="23"/>
        <v>0</v>
      </c>
      <c r="AG112" s="28">
        <f t="shared" si="23"/>
        <v>179</v>
      </c>
      <c r="AH112" s="28">
        <f t="shared" si="23"/>
        <v>65</v>
      </c>
      <c r="AI112" s="28">
        <f t="shared" si="23"/>
        <v>225</v>
      </c>
    </row>
    <row r="113" spans="1:35" x14ac:dyDescent="0.25">
      <c r="A113" s="48" t="s">
        <v>134</v>
      </c>
      <c r="B113" s="48"/>
      <c r="C113" s="48"/>
      <c r="D113" s="48"/>
      <c r="E113" s="49" t="s">
        <v>137</v>
      </c>
      <c r="F113" s="49"/>
      <c r="G113" s="49"/>
      <c r="H113" s="48" t="s">
        <v>138</v>
      </c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21">
        <v>1</v>
      </c>
      <c r="AE113" s="21"/>
      <c r="AF113" s="21"/>
      <c r="AG113" s="21">
        <v>1</v>
      </c>
      <c r="AH113" s="21">
        <v>1</v>
      </c>
      <c r="AI113" s="21">
        <v>1</v>
      </c>
    </row>
    <row r="114" spans="1:35" x14ac:dyDescent="0.25">
      <c r="A114" s="48" t="s">
        <v>134</v>
      </c>
      <c r="B114" s="48"/>
      <c r="C114" s="48"/>
      <c r="D114" s="48"/>
      <c r="E114" s="49" t="s">
        <v>100</v>
      </c>
      <c r="F114" s="49"/>
      <c r="G114" s="49"/>
      <c r="H114" s="48" t="s">
        <v>101</v>
      </c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21">
        <v>1</v>
      </c>
      <c r="AE114" s="21"/>
      <c r="AF114" s="21"/>
      <c r="AG114" s="21">
        <v>1</v>
      </c>
      <c r="AH114" s="21">
        <v>1</v>
      </c>
      <c r="AI114" s="21">
        <v>1</v>
      </c>
    </row>
    <row r="115" spans="1:35" x14ac:dyDescent="0.25">
      <c r="A115" s="52" t="s">
        <v>134</v>
      </c>
      <c r="B115" s="52"/>
      <c r="C115" s="52"/>
      <c r="D115" s="52"/>
      <c r="E115" s="52" t="s">
        <v>139</v>
      </c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28">
        <f t="shared" ref="AD115:AI115" si="24">SUM(AD113:AD114)</f>
        <v>2</v>
      </c>
      <c r="AE115" s="28">
        <f t="shared" si="24"/>
        <v>0</v>
      </c>
      <c r="AF115" s="28">
        <f t="shared" si="24"/>
        <v>0</v>
      </c>
      <c r="AG115" s="28">
        <f t="shared" si="24"/>
        <v>2</v>
      </c>
      <c r="AH115" s="28">
        <f t="shared" si="24"/>
        <v>2</v>
      </c>
      <c r="AI115" s="28">
        <f t="shared" si="24"/>
        <v>2</v>
      </c>
    </row>
    <row r="116" spans="1:35" x14ac:dyDescent="0.25">
      <c r="A116" s="48" t="s">
        <v>140</v>
      </c>
      <c r="B116" s="48"/>
      <c r="C116" s="48"/>
      <c r="D116" s="48"/>
      <c r="E116" s="49" t="s">
        <v>141</v>
      </c>
      <c r="F116" s="49"/>
      <c r="G116" s="49"/>
      <c r="H116" s="48" t="s">
        <v>142</v>
      </c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21">
        <v>49</v>
      </c>
      <c r="AE116" s="21"/>
      <c r="AF116" s="21"/>
      <c r="AG116" s="21">
        <v>49</v>
      </c>
      <c r="AH116" s="21">
        <v>49</v>
      </c>
      <c r="AI116" s="21">
        <v>49</v>
      </c>
    </row>
    <row r="117" spans="1:35" x14ac:dyDescent="0.25">
      <c r="A117" s="52" t="s">
        <v>140</v>
      </c>
      <c r="B117" s="52"/>
      <c r="C117" s="52"/>
      <c r="D117" s="52"/>
      <c r="E117" s="52" t="s">
        <v>143</v>
      </c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28">
        <f t="shared" ref="AD117:AF117" si="25">SUM(AD116)</f>
        <v>49</v>
      </c>
      <c r="AE117" s="28">
        <f t="shared" si="25"/>
        <v>0</v>
      </c>
      <c r="AF117" s="28">
        <f t="shared" si="25"/>
        <v>0</v>
      </c>
      <c r="AG117" s="28">
        <f>SUM(AG116)</f>
        <v>49</v>
      </c>
      <c r="AH117" s="28">
        <f>SUM(AH116)</f>
        <v>49</v>
      </c>
      <c r="AI117" s="28">
        <f>SUM(AI116)</f>
        <v>49</v>
      </c>
    </row>
    <row r="118" spans="1:35" x14ac:dyDescent="0.25">
      <c r="A118" s="48" t="s">
        <v>44</v>
      </c>
      <c r="B118" s="48"/>
      <c r="C118" s="48"/>
      <c r="D118" s="48"/>
      <c r="E118" s="49" t="s">
        <v>104</v>
      </c>
      <c r="F118" s="49"/>
      <c r="G118" s="49"/>
      <c r="H118" s="48" t="s">
        <v>227</v>
      </c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21">
        <v>10</v>
      </c>
      <c r="AE118" s="21"/>
      <c r="AF118" s="21"/>
      <c r="AG118" s="21">
        <v>10</v>
      </c>
      <c r="AH118" s="21">
        <v>10</v>
      </c>
      <c r="AI118" s="21">
        <v>10</v>
      </c>
    </row>
    <row r="119" spans="1:35" x14ac:dyDescent="0.25">
      <c r="A119" s="48" t="s">
        <v>44</v>
      </c>
      <c r="B119" s="48"/>
      <c r="C119" s="48"/>
      <c r="D119" s="48"/>
      <c r="E119" s="49" t="s">
        <v>113</v>
      </c>
      <c r="F119" s="49"/>
      <c r="G119" s="49"/>
      <c r="H119" s="48" t="s">
        <v>114</v>
      </c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21">
        <v>10</v>
      </c>
      <c r="AE119" s="21"/>
      <c r="AF119" s="21"/>
      <c r="AG119" s="21">
        <v>10</v>
      </c>
      <c r="AH119" s="21">
        <v>10</v>
      </c>
      <c r="AI119" s="21">
        <v>100</v>
      </c>
    </row>
    <row r="120" spans="1:35" x14ac:dyDescent="0.25">
      <c r="A120" s="48" t="s">
        <v>44</v>
      </c>
      <c r="B120" s="48"/>
      <c r="C120" s="48"/>
      <c r="D120" s="48"/>
      <c r="E120" s="49" t="s">
        <v>132</v>
      </c>
      <c r="F120" s="49"/>
      <c r="G120" s="49"/>
      <c r="H120" s="48" t="s">
        <v>133</v>
      </c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21">
        <v>10</v>
      </c>
      <c r="AE120" s="21"/>
      <c r="AF120" s="21"/>
      <c r="AG120" s="21">
        <v>15</v>
      </c>
      <c r="AH120" s="21">
        <v>5</v>
      </c>
      <c r="AI120" s="21">
        <v>135</v>
      </c>
    </row>
    <row r="121" spans="1:35" x14ac:dyDescent="0.25">
      <c r="A121" s="52" t="s">
        <v>44</v>
      </c>
      <c r="B121" s="52"/>
      <c r="C121" s="52"/>
      <c r="D121" s="52"/>
      <c r="E121" s="52" t="s">
        <v>68</v>
      </c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28">
        <f>SUM(AD118:AD120)</f>
        <v>30</v>
      </c>
      <c r="AE121" s="28">
        <f t="shared" ref="AE121:AI121" si="26">SUM(AE118:AE120)</f>
        <v>0</v>
      </c>
      <c r="AF121" s="28">
        <f t="shared" si="26"/>
        <v>0</v>
      </c>
      <c r="AG121" s="28">
        <f t="shared" si="26"/>
        <v>35</v>
      </c>
      <c r="AH121" s="28">
        <f t="shared" si="26"/>
        <v>25</v>
      </c>
      <c r="AI121" s="28">
        <f t="shared" si="26"/>
        <v>245</v>
      </c>
    </row>
    <row r="122" spans="1:35" x14ac:dyDescent="0.25">
      <c r="A122" s="48" t="s">
        <v>144</v>
      </c>
      <c r="B122" s="48"/>
      <c r="C122" s="48"/>
      <c r="D122" s="48"/>
      <c r="E122" s="49" t="s">
        <v>137</v>
      </c>
      <c r="F122" s="49"/>
      <c r="G122" s="49"/>
      <c r="H122" s="48" t="s">
        <v>138</v>
      </c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21">
        <v>10</v>
      </c>
      <c r="AE122" s="21"/>
      <c r="AF122" s="21"/>
      <c r="AG122" s="21">
        <v>10</v>
      </c>
      <c r="AH122" s="21">
        <v>9</v>
      </c>
      <c r="AI122" s="21">
        <v>10</v>
      </c>
    </row>
    <row r="123" spans="1:35" x14ac:dyDescent="0.25">
      <c r="A123" s="52" t="s">
        <v>144</v>
      </c>
      <c r="B123" s="52"/>
      <c r="C123" s="52"/>
      <c r="D123" s="52"/>
      <c r="E123" s="52" t="s">
        <v>145</v>
      </c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28">
        <f t="shared" ref="AD123:AF123" si="27">SUM(AD122)</f>
        <v>10</v>
      </c>
      <c r="AE123" s="28">
        <f t="shared" si="27"/>
        <v>0</v>
      </c>
      <c r="AF123" s="28">
        <f t="shared" si="27"/>
        <v>0</v>
      </c>
      <c r="AG123" s="28">
        <f>SUM(AG122)</f>
        <v>10</v>
      </c>
      <c r="AH123" s="28">
        <f>SUM(AH122)</f>
        <v>9</v>
      </c>
      <c r="AI123" s="28">
        <f>SUM(AI122)</f>
        <v>10</v>
      </c>
    </row>
    <row r="124" spans="1:35" x14ac:dyDescent="0.25">
      <c r="A124" s="48" t="s">
        <v>45</v>
      </c>
      <c r="B124" s="48"/>
      <c r="C124" s="48"/>
      <c r="D124" s="48"/>
      <c r="E124" s="49" t="s">
        <v>98</v>
      </c>
      <c r="F124" s="49"/>
      <c r="G124" s="49"/>
      <c r="H124" s="48" t="s">
        <v>99</v>
      </c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21">
        <v>5</v>
      </c>
      <c r="AE124" s="21"/>
      <c r="AF124" s="21"/>
      <c r="AG124" s="21">
        <v>5</v>
      </c>
      <c r="AH124" s="21">
        <v>5</v>
      </c>
      <c r="AI124" s="21">
        <v>5</v>
      </c>
    </row>
    <row r="125" spans="1:35" x14ac:dyDescent="0.25">
      <c r="A125" s="48" t="s">
        <v>45</v>
      </c>
      <c r="B125" s="48"/>
      <c r="C125" s="48"/>
      <c r="D125" s="48"/>
      <c r="E125" s="49" t="s">
        <v>146</v>
      </c>
      <c r="F125" s="49"/>
      <c r="G125" s="49"/>
      <c r="H125" s="48" t="s">
        <v>147</v>
      </c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21">
        <v>50</v>
      </c>
      <c r="AE125" s="21"/>
      <c r="AF125" s="21"/>
      <c r="AG125" s="21">
        <v>45</v>
      </c>
      <c r="AH125" s="21">
        <v>50</v>
      </c>
      <c r="AI125" s="21">
        <v>50</v>
      </c>
    </row>
    <row r="126" spans="1:35" x14ac:dyDescent="0.25">
      <c r="A126" s="48" t="s">
        <v>45</v>
      </c>
      <c r="B126" s="48"/>
      <c r="C126" s="48"/>
      <c r="D126" s="48"/>
      <c r="E126" s="49" t="s">
        <v>100</v>
      </c>
      <c r="F126" s="49"/>
      <c r="G126" s="49"/>
      <c r="H126" s="48" t="s">
        <v>101</v>
      </c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21">
        <v>10</v>
      </c>
      <c r="AE126" s="21"/>
      <c r="AF126" s="21"/>
      <c r="AG126" s="21">
        <v>10</v>
      </c>
      <c r="AH126" s="21">
        <v>12</v>
      </c>
      <c r="AI126" s="21">
        <v>12</v>
      </c>
    </row>
    <row r="127" spans="1:35" x14ac:dyDescent="0.25">
      <c r="A127" s="48" t="s">
        <v>45</v>
      </c>
      <c r="B127" s="48"/>
      <c r="C127" s="48"/>
      <c r="D127" s="48"/>
      <c r="E127" s="49" t="s">
        <v>104</v>
      </c>
      <c r="F127" s="49"/>
      <c r="G127" s="49"/>
      <c r="H127" s="48" t="s">
        <v>105</v>
      </c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21">
        <v>5</v>
      </c>
      <c r="AE127" s="21"/>
      <c r="AF127" s="21"/>
      <c r="AG127" s="21">
        <v>5</v>
      </c>
      <c r="AH127" s="21">
        <v>5</v>
      </c>
      <c r="AI127" s="21">
        <v>5</v>
      </c>
    </row>
    <row r="128" spans="1:35" x14ac:dyDescent="0.25">
      <c r="A128" s="48" t="s">
        <v>45</v>
      </c>
      <c r="B128" s="48"/>
      <c r="C128" s="48"/>
      <c r="D128" s="48"/>
      <c r="E128" s="49" t="s">
        <v>148</v>
      </c>
      <c r="F128" s="49"/>
      <c r="G128" s="49"/>
      <c r="H128" s="48" t="s">
        <v>149</v>
      </c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21">
        <v>5</v>
      </c>
      <c r="AE128" s="21"/>
      <c r="AF128" s="21"/>
      <c r="AG128" s="21">
        <v>6</v>
      </c>
      <c r="AH128" s="21">
        <v>6</v>
      </c>
      <c r="AI128" s="21">
        <v>6</v>
      </c>
    </row>
    <row r="129" spans="1:35" x14ac:dyDescent="0.25">
      <c r="A129" s="48" t="s">
        <v>45</v>
      </c>
      <c r="B129" s="48"/>
      <c r="C129" s="48"/>
      <c r="D129" s="48"/>
      <c r="E129" s="49" t="s">
        <v>150</v>
      </c>
      <c r="F129" s="49"/>
      <c r="G129" s="49"/>
      <c r="H129" s="48" t="s">
        <v>151</v>
      </c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21">
        <v>80</v>
      </c>
      <c r="AE129" s="21"/>
      <c r="AF129" s="21"/>
      <c r="AG129" s="21">
        <v>80</v>
      </c>
      <c r="AH129" s="21">
        <v>75</v>
      </c>
      <c r="AI129" s="21">
        <v>75</v>
      </c>
    </row>
    <row r="130" spans="1:35" x14ac:dyDescent="0.25">
      <c r="A130" s="48" t="s">
        <v>45</v>
      </c>
      <c r="B130" s="48"/>
      <c r="C130" s="48"/>
      <c r="D130" s="48"/>
      <c r="E130" s="49" t="s">
        <v>152</v>
      </c>
      <c r="F130" s="49"/>
      <c r="G130" s="49"/>
      <c r="H130" s="48" t="s">
        <v>153</v>
      </c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21">
        <v>22</v>
      </c>
      <c r="AE130" s="21"/>
      <c r="AF130" s="21"/>
      <c r="AG130" s="21">
        <v>23</v>
      </c>
      <c r="AH130" s="21">
        <v>25</v>
      </c>
      <c r="AI130" s="21">
        <v>25</v>
      </c>
    </row>
    <row r="131" spans="1:35" x14ac:dyDescent="0.25">
      <c r="A131" s="52" t="s">
        <v>45</v>
      </c>
      <c r="B131" s="52"/>
      <c r="C131" s="52"/>
      <c r="D131" s="52"/>
      <c r="E131" s="52" t="s">
        <v>71</v>
      </c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28">
        <f>SUM(AD124:AD130)</f>
        <v>177</v>
      </c>
      <c r="AE131" s="28">
        <f t="shared" ref="AE131:AI131" si="28">SUM(AE124:AE130)</f>
        <v>0</v>
      </c>
      <c r="AF131" s="28">
        <f t="shared" si="28"/>
        <v>0</v>
      </c>
      <c r="AG131" s="28">
        <f t="shared" si="28"/>
        <v>174</v>
      </c>
      <c r="AH131" s="28">
        <f t="shared" si="28"/>
        <v>178</v>
      </c>
      <c r="AI131" s="28">
        <f t="shared" si="28"/>
        <v>178</v>
      </c>
    </row>
    <row r="132" spans="1:35" x14ac:dyDescent="0.25">
      <c r="A132" s="48" t="s">
        <v>154</v>
      </c>
      <c r="B132" s="48"/>
      <c r="C132" s="48"/>
      <c r="D132" s="48"/>
      <c r="E132" s="49" t="s">
        <v>155</v>
      </c>
      <c r="F132" s="49"/>
      <c r="G132" s="49"/>
      <c r="H132" s="48" t="s">
        <v>156</v>
      </c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21">
        <v>290</v>
      </c>
      <c r="AE132" s="21"/>
      <c r="AF132" s="21"/>
      <c r="AG132" s="21">
        <v>290</v>
      </c>
      <c r="AH132" s="21">
        <v>300</v>
      </c>
      <c r="AI132" s="21">
        <v>300</v>
      </c>
    </row>
    <row r="133" spans="1:35" x14ac:dyDescent="0.25">
      <c r="A133" s="52" t="s">
        <v>154</v>
      </c>
      <c r="B133" s="52"/>
      <c r="C133" s="52"/>
      <c r="D133" s="52"/>
      <c r="E133" s="52" t="s">
        <v>157</v>
      </c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28">
        <f t="shared" ref="AD133:AF133" si="29">SUM(AD132)</f>
        <v>290</v>
      </c>
      <c r="AE133" s="28">
        <f t="shared" si="29"/>
        <v>0</v>
      </c>
      <c r="AF133" s="28">
        <f t="shared" si="29"/>
        <v>0</v>
      </c>
      <c r="AG133" s="28">
        <f>SUM(AG132)</f>
        <v>290</v>
      </c>
      <c r="AH133" s="28">
        <f>SUM(AH132)</f>
        <v>300</v>
      </c>
      <c r="AI133" s="28">
        <f>SUM(AI132)</f>
        <v>300</v>
      </c>
    </row>
    <row r="134" spans="1:35" x14ac:dyDescent="0.25">
      <c r="A134" s="48" t="s">
        <v>158</v>
      </c>
      <c r="B134" s="48"/>
      <c r="C134" s="48"/>
      <c r="D134" s="48"/>
      <c r="E134" s="49" t="s">
        <v>109</v>
      </c>
      <c r="F134" s="49"/>
      <c r="G134" s="49"/>
      <c r="H134" s="48" t="s">
        <v>110</v>
      </c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21">
        <v>5</v>
      </c>
      <c r="AE134" s="21"/>
      <c r="AF134" s="21"/>
      <c r="AG134" s="21">
        <v>7</v>
      </c>
      <c r="AH134" s="21">
        <v>25</v>
      </c>
      <c r="AI134" s="21">
        <v>25</v>
      </c>
    </row>
    <row r="135" spans="1:35" x14ac:dyDescent="0.25">
      <c r="A135" s="48" t="s">
        <v>158</v>
      </c>
      <c r="B135" s="48"/>
      <c r="C135" s="48"/>
      <c r="D135" s="48"/>
      <c r="E135" s="49" t="s">
        <v>100</v>
      </c>
      <c r="F135" s="49"/>
      <c r="G135" s="49"/>
      <c r="H135" s="48" t="s">
        <v>101</v>
      </c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21">
        <v>100</v>
      </c>
      <c r="AE135" s="21"/>
      <c r="AF135" s="21"/>
      <c r="AG135" s="21">
        <v>80</v>
      </c>
      <c r="AH135" s="21">
        <v>55</v>
      </c>
      <c r="AI135" s="21">
        <v>55</v>
      </c>
    </row>
    <row r="136" spans="1:35" x14ac:dyDescent="0.25">
      <c r="A136" s="48" t="s">
        <v>158</v>
      </c>
      <c r="B136" s="48"/>
      <c r="C136" s="48"/>
      <c r="D136" s="48"/>
      <c r="E136" s="49" t="s">
        <v>159</v>
      </c>
      <c r="F136" s="49"/>
      <c r="G136" s="49"/>
      <c r="H136" s="48" t="s">
        <v>160</v>
      </c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21">
        <v>370</v>
      </c>
      <c r="AE136" s="21"/>
      <c r="AF136" s="21"/>
      <c r="AG136" s="21">
        <v>370</v>
      </c>
      <c r="AH136" s="21">
        <v>370</v>
      </c>
      <c r="AI136" s="21">
        <v>370</v>
      </c>
    </row>
    <row r="137" spans="1:35" x14ac:dyDescent="0.25">
      <c r="A137" s="48" t="s">
        <v>158</v>
      </c>
      <c r="B137" s="48"/>
      <c r="C137" s="48"/>
      <c r="D137" s="48"/>
      <c r="E137" s="49" t="s">
        <v>104</v>
      </c>
      <c r="F137" s="49"/>
      <c r="G137" s="49"/>
      <c r="H137" s="48" t="s">
        <v>105</v>
      </c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21">
        <v>20</v>
      </c>
      <c r="AE137" s="21"/>
      <c r="AF137" s="21"/>
      <c r="AG137" s="21">
        <v>20</v>
      </c>
      <c r="AH137" s="21">
        <v>20</v>
      </c>
      <c r="AI137" s="21">
        <v>20</v>
      </c>
    </row>
    <row r="138" spans="1:35" x14ac:dyDescent="0.25">
      <c r="A138" s="48" t="s">
        <v>158</v>
      </c>
      <c r="B138" s="48"/>
      <c r="C138" s="48"/>
      <c r="D138" s="48"/>
      <c r="E138" s="49" t="s">
        <v>113</v>
      </c>
      <c r="F138" s="49"/>
      <c r="G138" s="49"/>
      <c r="H138" s="48" t="s">
        <v>114</v>
      </c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21">
        <v>60</v>
      </c>
      <c r="AE138" s="21"/>
      <c r="AF138" s="21"/>
      <c r="AG138" s="21">
        <v>50</v>
      </c>
      <c r="AH138" s="21">
        <v>250</v>
      </c>
      <c r="AI138" s="21">
        <v>50</v>
      </c>
    </row>
    <row r="139" spans="1:35" x14ac:dyDescent="0.25">
      <c r="A139" s="48" t="s">
        <v>158</v>
      </c>
      <c r="B139" s="48"/>
      <c r="C139" s="48"/>
      <c r="D139" s="48"/>
      <c r="E139" s="49" t="s">
        <v>125</v>
      </c>
      <c r="F139" s="49"/>
      <c r="G139" s="49"/>
      <c r="H139" s="48" t="s">
        <v>126</v>
      </c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21">
        <v>215</v>
      </c>
      <c r="AE139" s="21"/>
      <c r="AF139" s="21"/>
      <c r="AG139" s="21">
        <v>900</v>
      </c>
      <c r="AH139" s="21">
        <v>50</v>
      </c>
      <c r="AI139" s="21">
        <v>100</v>
      </c>
    </row>
    <row r="140" spans="1:35" x14ac:dyDescent="0.25">
      <c r="A140" s="52" t="s">
        <v>158</v>
      </c>
      <c r="B140" s="52"/>
      <c r="C140" s="52"/>
      <c r="D140" s="52"/>
      <c r="E140" s="52" t="s">
        <v>161</v>
      </c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28">
        <f>SUM(AD134:AD139)</f>
        <v>770</v>
      </c>
      <c r="AE140" s="28">
        <f t="shared" ref="AE140:AI140" si="30">SUM(AE134:AE139)</f>
        <v>0</v>
      </c>
      <c r="AF140" s="28">
        <f t="shared" si="30"/>
        <v>0</v>
      </c>
      <c r="AG140" s="28">
        <f t="shared" si="30"/>
        <v>1427</v>
      </c>
      <c r="AH140" s="28">
        <f t="shared" si="30"/>
        <v>770</v>
      </c>
      <c r="AI140" s="28">
        <f t="shared" si="30"/>
        <v>620</v>
      </c>
    </row>
    <row r="141" spans="1:35" x14ac:dyDescent="0.25">
      <c r="A141" s="55" t="s">
        <v>48</v>
      </c>
      <c r="B141" s="56"/>
      <c r="C141" s="56"/>
      <c r="D141" s="57"/>
      <c r="E141" s="58" t="s">
        <v>98</v>
      </c>
      <c r="F141" s="59"/>
      <c r="G141" s="60"/>
      <c r="H141" s="55" t="s">
        <v>99</v>
      </c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7"/>
      <c r="AD141" s="21">
        <v>24</v>
      </c>
      <c r="AE141" s="21"/>
      <c r="AF141" s="21"/>
      <c r="AG141" s="21">
        <v>24</v>
      </c>
      <c r="AH141" s="21">
        <v>24</v>
      </c>
      <c r="AI141" s="21">
        <v>24</v>
      </c>
    </row>
    <row r="142" spans="1:35" ht="15" customHeight="1" x14ac:dyDescent="0.25">
      <c r="A142" s="48" t="s">
        <v>48</v>
      </c>
      <c r="B142" s="48"/>
      <c r="C142" s="48"/>
      <c r="D142" s="48"/>
      <c r="E142" s="49" t="s">
        <v>100</v>
      </c>
      <c r="F142" s="49"/>
      <c r="G142" s="49"/>
      <c r="H142" s="48" t="s">
        <v>101</v>
      </c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21">
        <v>5</v>
      </c>
      <c r="AE142" s="21"/>
      <c r="AF142" s="21"/>
      <c r="AG142" s="21">
        <v>5</v>
      </c>
      <c r="AH142" s="21">
        <v>6</v>
      </c>
      <c r="AI142" s="21">
        <v>6</v>
      </c>
    </row>
    <row r="143" spans="1:35" x14ac:dyDescent="0.25">
      <c r="A143" s="48" t="s">
        <v>48</v>
      </c>
      <c r="B143" s="48"/>
      <c r="C143" s="48"/>
      <c r="D143" s="48"/>
      <c r="E143" s="49" t="s">
        <v>113</v>
      </c>
      <c r="F143" s="49"/>
      <c r="G143" s="49"/>
      <c r="H143" s="48" t="s">
        <v>114</v>
      </c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21">
        <v>50</v>
      </c>
      <c r="AE143" s="21"/>
      <c r="AF143" s="21"/>
      <c r="AG143" s="21">
        <v>5</v>
      </c>
      <c r="AH143" s="21">
        <v>3</v>
      </c>
      <c r="AI143" s="21">
        <v>103</v>
      </c>
    </row>
    <row r="144" spans="1:35" x14ac:dyDescent="0.25">
      <c r="A144" s="52" t="s">
        <v>48</v>
      </c>
      <c r="B144" s="52"/>
      <c r="C144" s="52"/>
      <c r="D144" s="52"/>
      <c r="E144" s="52" t="s">
        <v>76</v>
      </c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28">
        <f>SUM(AD141:AD143)</f>
        <v>79</v>
      </c>
      <c r="AE144" s="28">
        <f t="shared" ref="AE144:AI144" si="31">SUM(AE141:AE143)</f>
        <v>0</v>
      </c>
      <c r="AF144" s="28">
        <f t="shared" si="31"/>
        <v>0</v>
      </c>
      <c r="AG144" s="28">
        <f t="shared" si="31"/>
        <v>34</v>
      </c>
      <c r="AH144" s="28">
        <f t="shared" si="31"/>
        <v>33</v>
      </c>
      <c r="AI144" s="28">
        <f t="shared" si="31"/>
        <v>133</v>
      </c>
    </row>
    <row r="145" spans="1:35" x14ac:dyDescent="0.25">
      <c r="A145" s="48" t="s">
        <v>162</v>
      </c>
      <c r="B145" s="48"/>
      <c r="C145" s="48"/>
      <c r="D145" s="48"/>
      <c r="E145" s="49" t="s">
        <v>219</v>
      </c>
      <c r="F145" s="49"/>
      <c r="G145" s="49"/>
      <c r="H145" s="48" t="s">
        <v>220</v>
      </c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21">
        <v>0</v>
      </c>
      <c r="AE145" s="21"/>
      <c r="AF145" s="21"/>
      <c r="AG145" s="21">
        <v>0</v>
      </c>
      <c r="AH145" s="21">
        <v>0</v>
      </c>
      <c r="AI145" s="21">
        <v>60</v>
      </c>
    </row>
    <row r="146" spans="1:35" ht="15" customHeight="1" x14ac:dyDescent="0.25">
      <c r="A146" s="61" t="s">
        <v>162</v>
      </c>
      <c r="B146" s="62"/>
      <c r="C146" s="62"/>
      <c r="D146" s="63"/>
      <c r="E146" s="61" t="s">
        <v>163</v>
      </c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3"/>
      <c r="AD146" s="28">
        <f t="shared" ref="AD146:AI146" si="32">SUM(AD145:AD145)</f>
        <v>0</v>
      </c>
      <c r="AE146" s="28">
        <f t="shared" si="32"/>
        <v>0</v>
      </c>
      <c r="AF146" s="28">
        <f t="shared" si="32"/>
        <v>0</v>
      </c>
      <c r="AG146" s="28">
        <f t="shared" si="32"/>
        <v>0</v>
      </c>
      <c r="AH146" s="28">
        <f t="shared" si="32"/>
        <v>0</v>
      </c>
      <c r="AI146" s="28">
        <f t="shared" si="32"/>
        <v>60</v>
      </c>
    </row>
    <row r="147" spans="1:35" x14ac:dyDescent="0.25">
      <c r="A147" s="48" t="s">
        <v>49</v>
      </c>
      <c r="B147" s="48"/>
      <c r="C147" s="48"/>
      <c r="D147" s="48"/>
      <c r="E147" s="49" t="s">
        <v>109</v>
      </c>
      <c r="F147" s="49"/>
      <c r="G147" s="49"/>
      <c r="H147" s="48" t="s">
        <v>110</v>
      </c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21">
        <v>450</v>
      </c>
      <c r="AE147" s="21"/>
      <c r="AF147" s="21"/>
      <c r="AG147" s="21">
        <v>500</v>
      </c>
      <c r="AH147" s="21">
        <v>20</v>
      </c>
      <c r="AI147" s="21">
        <v>250</v>
      </c>
    </row>
    <row r="148" spans="1:35" x14ac:dyDescent="0.25">
      <c r="A148" s="48" t="s">
        <v>49</v>
      </c>
      <c r="B148" s="48"/>
      <c r="C148" s="48"/>
      <c r="D148" s="48"/>
      <c r="E148" s="49" t="s">
        <v>100</v>
      </c>
      <c r="F148" s="49"/>
      <c r="G148" s="49"/>
      <c r="H148" s="48" t="s">
        <v>101</v>
      </c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21">
        <v>600</v>
      </c>
      <c r="AE148" s="21"/>
      <c r="AF148" s="21"/>
      <c r="AG148" s="21">
        <v>10</v>
      </c>
      <c r="AH148" s="21">
        <v>131</v>
      </c>
      <c r="AI148" s="21">
        <v>200</v>
      </c>
    </row>
    <row r="149" spans="1:35" x14ac:dyDescent="0.25">
      <c r="A149" s="48" t="s">
        <v>49</v>
      </c>
      <c r="B149" s="48"/>
      <c r="C149" s="48"/>
      <c r="D149" s="48"/>
      <c r="E149" s="49" t="s">
        <v>172</v>
      </c>
      <c r="F149" s="49"/>
      <c r="G149" s="49"/>
      <c r="H149" s="48" t="s">
        <v>190</v>
      </c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21">
        <v>60</v>
      </c>
      <c r="AE149" s="21"/>
      <c r="AF149" s="21"/>
      <c r="AG149" s="21">
        <v>80</v>
      </c>
      <c r="AH149" s="21">
        <v>83</v>
      </c>
      <c r="AI149" s="21">
        <v>83</v>
      </c>
    </row>
    <row r="150" spans="1:35" x14ac:dyDescent="0.25">
      <c r="A150" s="48" t="s">
        <v>49</v>
      </c>
      <c r="B150" s="48"/>
      <c r="C150" s="48"/>
      <c r="D150" s="48"/>
      <c r="E150" s="49" t="s">
        <v>191</v>
      </c>
      <c r="F150" s="49"/>
      <c r="G150" s="49"/>
      <c r="H150" s="48" t="s">
        <v>192</v>
      </c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21">
        <v>100</v>
      </c>
      <c r="AE150" s="21"/>
      <c r="AF150" s="21"/>
      <c r="AG150" s="21">
        <v>100</v>
      </c>
      <c r="AH150" s="21">
        <v>100</v>
      </c>
      <c r="AI150" s="21">
        <v>100</v>
      </c>
    </row>
    <row r="151" spans="1:35" x14ac:dyDescent="0.25">
      <c r="A151" s="48" t="s">
        <v>49</v>
      </c>
      <c r="B151" s="48"/>
      <c r="C151" s="48"/>
      <c r="D151" s="48"/>
      <c r="E151" s="49" t="s">
        <v>159</v>
      </c>
      <c r="F151" s="49"/>
      <c r="G151" s="49"/>
      <c r="H151" s="48" t="s">
        <v>222</v>
      </c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21">
        <v>65</v>
      </c>
      <c r="AE151" s="21"/>
      <c r="AF151" s="21"/>
      <c r="AG151" s="21">
        <v>65</v>
      </c>
      <c r="AH151" s="21">
        <v>65</v>
      </c>
      <c r="AI151" s="21">
        <v>65</v>
      </c>
    </row>
    <row r="152" spans="1:35" x14ac:dyDescent="0.25">
      <c r="A152" s="48" t="s">
        <v>49</v>
      </c>
      <c r="B152" s="48"/>
      <c r="C152" s="48"/>
      <c r="D152" s="48"/>
      <c r="E152" s="49" t="s">
        <v>111</v>
      </c>
      <c r="F152" s="49"/>
      <c r="G152" s="49"/>
      <c r="H152" s="48" t="s">
        <v>112</v>
      </c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21">
        <v>80</v>
      </c>
      <c r="AE152" s="21"/>
      <c r="AF152" s="21"/>
      <c r="AG152" s="21">
        <v>80</v>
      </c>
      <c r="AH152" s="21">
        <v>80</v>
      </c>
      <c r="AI152" s="21">
        <v>80</v>
      </c>
    </row>
    <row r="153" spans="1:35" x14ac:dyDescent="0.25">
      <c r="A153" s="48" t="s">
        <v>49</v>
      </c>
      <c r="B153" s="48"/>
      <c r="C153" s="48"/>
      <c r="D153" s="48"/>
      <c r="E153" s="49" t="s">
        <v>102</v>
      </c>
      <c r="F153" s="49"/>
      <c r="G153" s="49"/>
      <c r="H153" s="48" t="s">
        <v>103</v>
      </c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21">
        <v>20</v>
      </c>
      <c r="AE153" s="21"/>
      <c r="AF153" s="21"/>
      <c r="AG153" s="21">
        <v>20</v>
      </c>
      <c r="AH153" s="21">
        <v>20</v>
      </c>
      <c r="AI153" s="21">
        <v>20</v>
      </c>
    </row>
    <row r="154" spans="1:35" x14ac:dyDescent="0.25">
      <c r="A154" s="48" t="s">
        <v>49</v>
      </c>
      <c r="B154" s="48"/>
      <c r="C154" s="48"/>
      <c r="D154" s="48"/>
      <c r="E154" s="49" t="s">
        <v>104</v>
      </c>
      <c r="F154" s="49"/>
      <c r="G154" s="49"/>
      <c r="H154" s="48" t="s">
        <v>105</v>
      </c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21">
        <v>400</v>
      </c>
      <c r="AE154" s="21"/>
      <c r="AF154" s="21"/>
      <c r="AG154" s="21">
        <v>151.5</v>
      </c>
      <c r="AH154" s="21">
        <v>10</v>
      </c>
      <c r="AI154" s="21">
        <v>10</v>
      </c>
    </row>
    <row r="155" spans="1:35" x14ac:dyDescent="0.25">
      <c r="A155" s="48" t="s">
        <v>49</v>
      </c>
      <c r="B155" s="48"/>
      <c r="C155" s="48"/>
      <c r="D155" s="48"/>
      <c r="E155" s="49" t="s">
        <v>113</v>
      </c>
      <c r="F155" s="49"/>
      <c r="G155" s="49"/>
      <c r="H155" s="48" t="s">
        <v>114</v>
      </c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21">
        <v>800</v>
      </c>
      <c r="AE155" s="21"/>
      <c r="AF155" s="21"/>
      <c r="AG155" s="21">
        <v>800</v>
      </c>
      <c r="AH155" s="21">
        <v>100</v>
      </c>
      <c r="AI155" s="21">
        <v>200</v>
      </c>
    </row>
    <row r="156" spans="1:35" x14ac:dyDescent="0.25">
      <c r="A156" s="48" t="s">
        <v>49</v>
      </c>
      <c r="B156" s="48"/>
      <c r="C156" s="48"/>
      <c r="D156" s="48"/>
      <c r="E156" s="49" t="s">
        <v>155</v>
      </c>
      <c r="F156" s="49"/>
      <c r="G156" s="49"/>
      <c r="H156" s="48" t="s">
        <v>156</v>
      </c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21">
        <v>3</v>
      </c>
      <c r="AE156" s="21"/>
      <c r="AF156" s="21"/>
      <c r="AG156" s="21">
        <v>3</v>
      </c>
      <c r="AH156" s="21">
        <v>3</v>
      </c>
      <c r="AI156" s="21">
        <v>3</v>
      </c>
    </row>
    <row r="157" spans="1:35" ht="15" customHeight="1" x14ac:dyDescent="0.25">
      <c r="A157" s="48" t="s">
        <v>49</v>
      </c>
      <c r="B157" s="48"/>
      <c r="C157" s="48"/>
      <c r="D157" s="48"/>
      <c r="E157" s="49" t="s">
        <v>164</v>
      </c>
      <c r="F157" s="49"/>
      <c r="G157" s="49"/>
      <c r="H157" s="48" t="s">
        <v>165</v>
      </c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21">
        <v>30</v>
      </c>
      <c r="AE157" s="21"/>
      <c r="AF157" s="21"/>
      <c r="AG157" s="21">
        <v>40</v>
      </c>
      <c r="AH157" s="21">
        <v>40</v>
      </c>
      <c r="AI157" s="21">
        <v>40</v>
      </c>
    </row>
    <row r="158" spans="1:35" ht="15" customHeight="1" x14ac:dyDescent="0.25">
      <c r="A158" s="48" t="s">
        <v>49</v>
      </c>
      <c r="B158" s="48"/>
      <c r="C158" s="48"/>
      <c r="D158" s="48"/>
      <c r="E158" s="49" t="s">
        <v>125</v>
      </c>
      <c r="F158" s="49"/>
      <c r="G158" s="49"/>
      <c r="H158" s="48" t="s">
        <v>217</v>
      </c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21">
        <v>0</v>
      </c>
      <c r="AE158" s="21"/>
      <c r="AF158" s="21"/>
      <c r="AG158" s="21">
        <v>50</v>
      </c>
      <c r="AH158" s="21">
        <v>50</v>
      </c>
      <c r="AI158" s="21">
        <v>5</v>
      </c>
    </row>
    <row r="159" spans="1:35" x14ac:dyDescent="0.25">
      <c r="A159" s="48" t="s">
        <v>49</v>
      </c>
      <c r="B159" s="48"/>
      <c r="C159" s="48"/>
      <c r="D159" s="48"/>
      <c r="E159" s="49" t="s">
        <v>132</v>
      </c>
      <c r="F159" s="49"/>
      <c r="G159" s="49"/>
      <c r="H159" s="48" t="s">
        <v>133</v>
      </c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21">
        <v>20</v>
      </c>
      <c r="AE159" s="21"/>
      <c r="AF159" s="21"/>
      <c r="AG159" s="21">
        <v>30</v>
      </c>
      <c r="AH159" s="21">
        <v>5</v>
      </c>
      <c r="AI159" s="21">
        <v>5</v>
      </c>
    </row>
    <row r="160" spans="1:35" x14ac:dyDescent="0.25">
      <c r="A160" s="52" t="s">
        <v>49</v>
      </c>
      <c r="B160" s="52"/>
      <c r="C160" s="52"/>
      <c r="D160" s="52"/>
      <c r="E160" s="52" t="s">
        <v>80</v>
      </c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28">
        <f t="shared" ref="AD160:AI160" si="33">SUM(AD147:AD159)</f>
        <v>2628</v>
      </c>
      <c r="AE160" s="28">
        <f t="shared" si="33"/>
        <v>0</v>
      </c>
      <c r="AF160" s="28">
        <f t="shared" si="33"/>
        <v>0</v>
      </c>
      <c r="AG160" s="28">
        <f t="shared" si="33"/>
        <v>1929.5</v>
      </c>
      <c r="AH160" s="28">
        <f t="shared" si="33"/>
        <v>707</v>
      </c>
      <c r="AI160" s="28">
        <f t="shared" si="33"/>
        <v>1061</v>
      </c>
    </row>
    <row r="161" spans="1:35" x14ac:dyDescent="0.25">
      <c r="A161" s="48" t="s">
        <v>50</v>
      </c>
      <c r="B161" s="48"/>
      <c r="C161" s="48"/>
      <c r="D161" s="48"/>
      <c r="E161" s="49" t="s">
        <v>109</v>
      </c>
      <c r="F161" s="49"/>
      <c r="G161" s="49"/>
      <c r="H161" s="48" t="s">
        <v>110</v>
      </c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21">
        <v>45</v>
      </c>
      <c r="AE161" s="21"/>
      <c r="AF161" s="21"/>
      <c r="AG161" s="21">
        <v>50</v>
      </c>
      <c r="AH161" s="21">
        <v>50</v>
      </c>
      <c r="AI161" s="21">
        <v>400</v>
      </c>
    </row>
    <row r="162" spans="1:35" x14ac:dyDescent="0.25">
      <c r="A162" s="48" t="s">
        <v>50</v>
      </c>
      <c r="B162" s="48"/>
      <c r="C162" s="48"/>
      <c r="D162" s="48"/>
      <c r="E162" s="49" t="s">
        <v>100</v>
      </c>
      <c r="F162" s="49"/>
      <c r="G162" s="49"/>
      <c r="H162" s="48" t="s">
        <v>101</v>
      </c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21">
        <v>5</v>
      </c>
      <c r="AE162" s="21"/>
      <c r="AF162" s="21"/>
      <c r="AG162" s="21">
        <v>3</v>
      </c>
      <c r="AH162" s="21">
        <v>3</v>
      </c>
      <c r="AI162" s="21">
        <v>15</v>
      </c>
    </row>
    <row r="163" spans="1:35" x14ac:dyDescent="0.25">
      <c r="A163" s="48" t="s">
        <v>50</v>
      </c>
      <c r="B163" s="48"/>
      <c r="C163" s="48"/>
      <c r="D163" s="48"/>
      <c r="E163" s="49" t="s">
        <v>102</v>
      </c>
      <c r="F163" s="49"/>
      <c r="G163" s="49"/>
      <c r="H163" s="48" t="s">
        <v>103</v>
      </c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21">
        <v>10</v>
      </c>
      <c r="AE163" s="21"/>
      <c r="AF163" s="21"/>
      <c r="AG163" s="21">
        <v>10</v>
      </c>
      <c r="AH163" s="21">
        <v>10</v>
      </c>
      <c r="AI163" s="21">
        <v>10</v>
      </c>
    </row>
    <row r="164" spans="1:35" x14ac:dyDescent="0.25">
      <c r="A164" s="48" t="s">
        <v>50</v>
      </c>
      <c r="B164" s="48"/>
      <c r="C164" s="48"/>
      <c r="D164" s="48"/>
      <c r="E164" s="49" t="s">
        <v>104</v>
      </c>
      <c r="F164" s="49"/>
      <c r="G164" s="49"/>
      <c r="H164" s="48" t="s">
        <v>105</v>
      </c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21">
        <v>1400</v>
      </c>
      <c r="AE164" s="21"/>
      <c r="AF164" s="21"/>
      <c r="AG164" s="21">
        <v>1390</v>
      </c>
      <c r="AH164" s="21">
        <v>1400</v>
      </c>
      <c r="AI164" s="21">
        <v>1380</v>
      </c>
    </row>
    <row r="165" spans="1:35" x14ac:dyDescent="0.25">
      <c r="A165" s="48" t="s">
        <v>50</v>
      </c>
      <c r="B165" s="48"/>
      <c r="C165" s="48"/>
      <c r="D165" s="48"/>
      <c r="E165" s="49" t="s">
        <v>113</v>
      </c>
      <c r="F165" s="49"/>
      <c r="G165" s="49"/>
      <c r="H165" s="48" t="s">
        <v>114</v>
      </c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21">
        <v>10</v>
      </c>
      <c r="AE165" s="21"/>
      <c r="AF165" s="21"/>
      <c r="AG165" s="21">
        <v>6</v>
      </c>
      <c r="AH165" s="21">
        <v>6</v>
      </c>
      <c r="AI165" s="21">
        <v>10</v>
      </c>
    </row>
    <row r="166" spans="1:35" x14ac:dyDescent="0.25">
      <c r="A166" s="48" t="s">
        <v>50</v>
      </c>
      <c r="B166" s="48"/>
      <c r="C166" s="48"/>
      <c r="D166" s="48"/>
      <c r="E166" s="49" t="s">
        <v>125</v>
      </c>
      <c r="F166" s="49"/>
      <c r="G166" s="49"/>
      <c r="H166" s="48" t="s">
        <v>126</v>
      </c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21">
        <v>10</v>
      </c>
      <c r="AE166" s="21"/>
      <c r="AF166" s="21"/>
      <c r="AG166" s="21">
        <v>0</v>
      </c>
      <c r="AH166" s="21">
        <v>0</v>
      </c>
      <c r="AI166" s="21">
        <v>30</v>
      </c>
    </row>
    <row r="167" spans="1:35" x14ac:dyDescent="0.25">
      <c r="A167" s="52" t="s">
        <v>50</v>
      </c>
      <c r="B167" s="52"/>
      <c r="C167" s="52"/>
      <c r="D167" s="52"/>
      <c r="E167" s="52" t="s">
        <v>9</v>
      </c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28">
        <f>SUM(AD161:AD166)</f>
        <v>1480</v>
      </c>
      <c r="AE167" s="28">
        <f t="shared" ref="AE167:AI167" si="34">SUM(AE161:AE166)</f>
        <v>0</v>
      </c>
      <c r="AF167" s="28">
        <f t="shared" si="34"/>
        <v>0</v>
      </c>
      <c r="AG167" s="28">
        <f t="shared" si="34"/>
        <v>1459</v>
      </c>
      <c r="AH167" s="28">
        <f t="shared" si="34"/>
        <v>1469</v>
      </c>
      <c r="AI167" s="28">
        <f t="shared" si="34"/>
        <v>1845</v>
      </c>
    </row>
    <row r="168" spans="1:35" x14ac:dyDescent="0.25">
      <c r="A168" s="48" t="s">
        <v>166</v>
      </c>
      <c r="B168" s="48"/>
      <c r="C168" s="48"/>
      <c r="D168" s="48"/>
      <c r="E168" s="49" t="s">
        <v>109</v>
      </c>
      <c r="F168" s="49"/>
      <c r="G168" s="49"/>
      <c r="H168" s="48" t="s">
        <v>110</v>
      </c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21">
        <v>40</v>
      </c>
      <c r="AE168" s="21"/>
      <c r="AF168" s="21"/>
      <c r="AG168" s="21">
        <v>39</v>
      </c>
      <c r="AH168" s="21">
        <v>38</v>
      </c>
      <c r="AI168" s="21">
        <v>138</v>
      </c>
    </row>
    <row r="169" spans="1:35" x14ac:dyDescent="0.25">
      <c r="A169" s="48" t="s">
        <v>166</v>
      </c>
      <c r="B169" s="48"/>
      <c r="C169" s="48"/>
      <c r="D169" s="48"/>
      <c r="E169" s="49" t="s">
        <v>100</v>
      </c>
      <c r="F169" s="49"/>
      <c r="G169" s="49"/>
      <c r="H169" s="48" t="s">
        <v>101</v>
      </c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21">
        <v>45</v>
      </c>
      <c r="AE169" s="21"/>
      <c r="AF169" s="21"/>
      <c r="AG169" s="21">
        <v>30</v>
      </c>
      <c r="AH169" s="21">
        <v>26</v>
      </c>
      <c r="AI169" s="21">
        <v>50</v>
      </c>
    </row>
    <row r="170" spans="1:35" x14ac:dyDescent="0.25">
      <c r="A170" s="48" t="s">
        <v>166</v>
      </c>
      <c r="B170" s="48"/>
      <c r="C170" s="48"/>
      <c r="D170" s="48"/>
      <c r="E170" s="49" t="s">
        <v>167</v>
      </c>
      <c r="F170" s="49"/>
      <c r="G170" s="49"/>
      <c r="H170" s="48" t="s">
        <v>168</v>
      </c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21">
        <v>50</v>
      </c>
      <c r="AE170" s="21"/>
      <c r="AF170" s="21"/>
      <c r="AG170" s="21">
        <v>10</v>
      </c>
      <c r="AH170" s="21">
        <v>10</v>
      </c>
      <c r="AI170" s="21">
        <v>10</v>
      </c>
    </row>
    <row r="171" spans="1:35" x14ac:dyDescent="0.25">
      <c r="A171" s="48" t="s">
        <v>166</v>
      </c>
      <c r="B171" s="48"/>
      <c r="C171" s="48"/>
      <c r="D171" s="48"/>
      <c r="E171" s="49" t="s">
        <v>111</v>
      </c>
      <c r="F171" s="49"/>
      <c r="G171" s="49"/>
      <c r="H171" s="48" t="s">
        <v>112</v>
      </c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21">
        <v>70</v>
      </c>
      <c r="AE171" s="21"/>
      <c r="AF171" s="21"/>
      <c r="AG171" s="21">
        <v>70</v>
      </c>
      <c r="AH171" s="21">
        <v>75</v>
      </c>
      <c r="AI171" s="21">
        <v>75</v>
      </c>
    </row>
    <row r="172" spans="1:35" x14ac:dyDescent="0.25">
      <c r="A172" s="48" t="s">
        <v>166</v>
      </c>
      <c r="B172" s="48"/>
      <c r="C172" s="48"/>
      <c r="D172" s="48"/>
      <c r="E172" s="49" t="s">
        <v>102</v>
      </c>
      <c r="F172" s="49"/>
      <c r="G172" s="49"/>
      <c r="H172" s="48" t="s">
        <v>103</v>
      </c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21">
        <v>2</v>
      </c>
      <c r="AE172" s="21"/>
      <c r="AF172" s="21"/>
      <c r="AG172" s="21">
        <v>3</v>
      </c>
      <c r="AH172" s="21">
        <v>2</v>
      </c>
      <c r="AI172" s="21">
        <v>2</v>
      </c>
    </row>
    <row r="173" spans="1:35" x14ac:dyDescent="0.25">
      <c r="A173" s="48" t="s">
        <v>166</v>
      </c>
      <c r="B173" s="48"/>
      <c r="C173" s="48"/>
      <c r="D173" s="48"/>
      <c r="E173" s="49" t="s">
        <v>104</v>
      </c>
      <c r="F173" s="49"/>
      <c r="G173" s="49"/>
      <c r="H173" s="48" t="s">
        <v>105</v>
      </c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21">
        <v>35</v>
      </c>
      <c r="AE173" s="21"/>
      <c r="AF173" s="21"/>
      <c r="AG173" s="21">
        <v>40</v>
      </c>
      <c r="AH173" s="21">
        <v>15</v>
      </c>
      <c r="AI173" s="21">
        <v>35</v>
      </c>
    </row>
    <row r="174" spans="1:35" x14ac:dyDescent="0.25">
      <c r="A174" s="48" t="s">
        <v>166</v>
      </c>
      <c r="B174" s="48"/>
      <c r="C174" s="48"/>
      <c r="D174" s="48"/>
      <c r="E174" s="49" t="s">
        <v>113</v>
      </c>
      <c r="F174" s="49"/>
      <c r="G174" s="49"/>
      <c r="H174" s="48" t="s">
        <v>114</v>
      </c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21">
        <v>50</v>
      </c>
      <c r="AE174" s="21"/>
      <c r="AF174" s="21"/>
      <c r="AG174" s="21">
        <v>20</v>
      </c>
      <c r="AH174" s="21">
        <v>20</v>
      </c>
      <c r="AI174" s="21">
        <v>130</v>
      </c>
    </row>
    <row r="175" spans="1:35" x14ac:dyDescent="0.25">
      <c r="A175" s="52" t="s">
        <v>166</v>
      </c>
      <c r="B175" s="52"/>
      <c r="C175" s="52"/>
      <c r="D175" s="52"/>
      <c r="E175" s="52" t="s">
        <v>169</v>
      </c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28">
        <f>SUM(AD168:AD174)</f>
        <v>292</v>
      </c>
      <c r="AE175" s="28">
        <f t="shared" ref="AE175:AI175" si="35">SUM(AE168:AE174)</f>
        <v>0</v>
      </c>
      <c r="AF175" s="28">
        <f t="shared" si="35"/>
        <v>0</v>
      </c>
      <c r="AG175" s="28">
        <f t="shared" si="35"/>
        <v>212</v>
      </c>
      <c r="AH175" s="28">
        <f t="shared" si="35"/>
        <v>186</v>
      </c>
      <c r="AI175" s="28">
        <f t="shared" si="35"/>
        <v>440</v>
      </c>
    </row>
    <row r="176" spans="1:35" x14ac:dyDescent="0.25">
      <c r="A176" s="48" t="s">
        <v>52</v>
      </c>
      <c r="B176" s="48"/>
      <c r="C176" s="48"/>
      <c r="D176" s="48"/>
      <c r="E176" s="49" t="s">
        <v>109</v>
      </c>
      <c r="F176" s="49"/>
      <c r="G176" s="49"/>
      <c r="H176" s="48" t="s">
        <v>170</v>
      </c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21">
        <v>10</v>
      </c>
      <c r="AE176" s="21"/>
      <c r="AF176" s="21"/>
      <c r="AG176" s="21">
        <v>6</v>
      </c>
      <c r="AH176" s="21">
        <v>8</v>
      </c>
      <c r="AI176" s="21">
        <v>8</v>
      </c>
    </row>
    <row r="177" spans="1:35" x14ac:dyDescent="0.25">
      <c r="A177" s="48" t="s">
        <v>52</v>
      </c>
      <c r="B177" s="48"/>
      <c r="C177" s="48"/>
      <c r="D177" s="48"/>
      <c r="E177" s="49" t="s">
        <v>100</v>
      </c>
      <c r="F177" s="49"/>
      <c r="G177" s="49"/>
      <c r="H177" s="48" t="s">
        <v>101</v>
      </c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21">
        <v>50</v>
      </c>
      <c r="AE177" s="21"/>
      <c r="AF177" s="21"/>
      <c r="AG177" s="21">
        <v>10</v>
      </c>
      <c r="AH177" s="21">
        <v>15</v>
      </c>
      <c r="AI177" s="21">
        <v>250</v>
      </c>
    </row>
    <row r="178" spans="1:35" x14ac:dyDescent="0.25">
      <c r="A178" s="48" t="s">
        <v>52</v>
      </c>
      <c r="B178" s="48"/>
      <c r="C178" s="48"/>
      <c r="D178" s="48"/>
      <c r="E178" s="49" t="s">
        <v>167</v>
      </c>
      <c r="F178" s="49"/>
      <c r="G178" s="49"/>
      <c r="H178" s="48" t="s">
        <v>171</v>
      </c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21">
        <v>280</v>
      </c>
      <c r="AE178" s="21"/>
      <c r="AF178" s="21"/>
      <c r="AG178" s="21">
        <v>230</v>
      </c>
      <c r="AH178" s="21">
        <v>190</v>
      </c>
      <c r="AI178" s="21">
        <v>120</v>
      </c>
    </row>
    <row r="179" spans="1:35" x14ac:dyDescent="0.25">
      <c r="A179" s="48" t="s">
        <v>52</v>
      </c>
      <c r="B179" s="48"/>
      <c r="C179" s="48"/>
      <c r="D179" s="48"/>
      <c r="E179" s="49" t="s">
        <v>172</v>
      </c>
      <c r="F179" s="49"/>
      <c r="G179" s="49"/>
      <c r="H179" s="48" t="s">
        <v>173</v>
      </c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21">
        <v>26</v>
      </c>
      <c r="AE179" s="21"/>
      <c r="AF179" s="21"/>
      <c r="AG179" s="21">
        <v>26</v>
      </c>
      <c r="AH179" s="21">
        <v>26</v>
      </c>
      <c r="AI179" s="21">
        <v>26</v>
      </c>
    </row>
    <row r="180" spans="1:35" x14ac:dyDescent="0.25">
      <c r="A180" s="48" t="s">
        <v>52</v>
      </c>
      <c r="B180" s="48"/>
      <c r="C180" s="48"/>
      <c r="D180" s="48"/>
      <c r="E180" s="49" t="s">
        <v>174</v>
      </c>
      <c r="F180" s="49"/>
      <c r="G180" s="49"/>
      <c r="H180" s="48" t="s">
        <v>175</v>
      </c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21">
        <v>450</v>
      </c>
      <c r="AE180" s="21"/>
      <c r="AF180" s="21"/>
      <c r="AG180" s="21">
        <v>460</v>
      </c>
      <c r="AH180" s="21">
        <v>460</v>
      </c>
      <c r="AI180" s="21">
        <v>450</v>
      </c>
    </row>
    <row r="181" spans="1:35" x14ac:dyDescent="0.25">
      <c r="A181" s="48" t="s">
        <v>52</v>
      </c>
      <c r="B181" s="48"/>
      <c r="C181" s="48"/>
      <c r="D181" s="48"/>
      <c r="E181" s="49" t="s">
        <v>159</v>
      </c>
      <c r="F181" s="49"/>
      <c r="G181" s="49"/>
      <c r="H181" s="48" t="s">
        <v>222</v>
      </c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21">
        <v>20</v>
      </c>
      <c r="AE181" s="21"/>
      <c r="AF181" s="21"/>
      <c r="AG181" s="21">
        <v>25</v>
      </c>
      <c r="AH181" s="21">
        <v>25</v>
      </c>
      <c r="AI181" s="21">
        <v>23</v>
      </c>
    </row>
    <row r="182" spans="1:35" x14ac:dyDescent="0.25">
      <c r="A182" s="48" t="s">
        <v>52</v>
      </c>
      <c r="B182" s="48"/>
      <c r="C182" s="48"/>
      <c r="D182" s="48"/>
      <c r="E182" s="49" t="s">
        <v>102</v>
      </c>
      <c r="F182" s="49"/>
      <c r="G182" s="49"/>
      <c r="H182" s="48" t="s">
        <v>10</v>
      </c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21">
        <v>25</v>
      </c>
      <c r="AE182" s="21"/>
      <c r="AF182" s="21"/>
      <c r="AG182" s="21">
        <v>25</v>
      </c>
      <c r="AH182" s="21">
        <v>25</v>
      </c>
      <c r="AI182" s="21">
        <v>25</v>
      </c>
    </row>
    <row r="183" spans="1:35" x14ac:dyDescent="0.25">
      <c r="A183" s="48" t="s">
        <v>52</v>
      </c>
      <c r="B183" s="48"/>
      <c r="C183" s="48"/>
      <c r="D183" s="48"/>
      <c r="E183" s="49" t="s">
        <v>104</v>
      </c>
      <c r="F183" s="49"/>
      <c r="G183" s="49"/>
      <c r="H183" s="48" t="s">
        <v>6</v>
      </c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21">
        <v>320</v>
      </c>
      <c r="AE183" s="21"/>
      <c r="AF183" s="21"/>
      <c r="AG183" s="21">
        <v>320</v>
      </c>
      <c r="AH183" s="21">
        <v>310</v>
      </c>
      <c r="AI183" s="21">
        <v>450</v>
      </c>
    </row>
    <row r="184" spans="1:35" x14ac:dyDescent="0.25">
      <c r="A184" s="48" t="s">
        <v>52</v>
      </c>
      <c r="B184" s="48"/>
      <c r="C184" s="48"/>
      <c r="D184" s="48"/>
      <c r="E184" s="49" t="s">
        <v>113</v>
      </c>
      <c r="F184" s="49"/>
      <c r="G184" s="49"/>
      <c r="H184" s="48" t="s">
        <v>229</v>
      </c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21">
        <v>100</v>
      </c>
      <c r="AE184" s="21"/>
      <c r="AF184" s="21"/>
      <c r="AG184" s="21">
        <v>1100</v>
      </c>
      <c r="AH184" s="21">
        <v>100</v>
      </c>
      <c r="AI184" s="21">
        <v>487</v>
      </c>
    </row>
    <row r="185" spans="1:35" x14ac:dyDescent="0.25">
      <c r="A185" s="52" t="s">
        <v>52</v>
      </c>
      <c r="B185" s="52"/>
      <c r="C185" s="52"/>
      <c r="D185" s="52"/>
      <c r="E185" s="52" t="s">
        <v>84</v>
      </c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28">
        <f>SUM(AD176:AD184)</f>
        <v>1281</v>
      </c>
      <c r="AE185" s="28">
        <f t="shared" ref="AE185:AI185" si="36">SUM(AE176:AE184)</f>
        <v>0</v>
      </c>
      <c r="AF185" s="28">
        <f t="shared" si="36"/>
        <v>0</v>
      </c>
      <c r="AG185" s="28">
        <f t="shared" si="36"/>
        <v>2202</v>
      </c>
      <c r="AH185" s="28">
        <f t="shared" si="36"/>
        <v>1159</v>
      </c>
      <c r="AI185" s="28">
        <f t="shared" si="36"/>
        <v>1839</v>
      </c>
    </row>
    <row r="186" spans="1:35" x14ac:dyDescent="0.25">
      <c r="A186" s="48" t="s">
        <v>176</v>
      </c>
      <c r="B186" s="48"/>
      <c r="C186" s="48"/>
      <c r="D186" s="48"/>
      <c r="E186" s="49" t="s">
        <v>98</v>
      </c>
      <c r="F186" s="49"/>
      <c r="G186" s="49"/>
      <c r="H186" s="48" t="s">
        <v>230</v>
      </c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21">
        <v>15</v>
      </c>
      <c r="AE186" s="21"/>
      <c r="AF186" s="21"/>
      <c r="AG186" s="21">
        <v>16</v>
      </c>
      <c r="AH186" s="21">
        <v>15</v>
      </c>
      <c r="AI186" s="21">
        <v>15</v>
      </c>
    </row>
    <row r="187" spans="1:35" x14ac:dyDescent="0.25">
      <c r="A187" s="48" t="s">
        <v>176</v>
      </c>
      <c r="B187" s="48"/>
      <c r="C187" s="48"/>
      <c r="D187" s="48"/>
      <c r="E187" s="49" t="s">
        <v>177</v>
      </c>
      <c r="F187" s="49"/>
      <c r="G187" s="49"/>
      <c r="H187" s="48" t="s">
        <v>178</v>
      </c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21">
        <v>15</v>
      </c>
      <c r="AE187" s="21"/>
      <c r="AF187" s="21"/>
      <c r="AG187" s="21">
        <v>16</v>
      </c>
      <c r="AH187" s="21">
        <v>15</v>
      </c>
      <c r="AI187" s="21">
        <v>15</v>
      </c>
    </row>
    <row r="188" spans="1:35" x14ac:dyDescent="0.25">
      <c r="A188" s="48" t="s">
        <v>176</v>
      </c>
      <c r="B188" s="48"/>
      <c r="C188" s="48"/>
      <c r="D188" s="48"/>
      <c r="E188" s="49" t="s">
        <v>109</v>
      </c>
      <c r="F188" s="49"/>
      <c r="G188" s="49"/>
      <c r="H188" s="48" t="s">
        <v>110</v>
      </c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21">
        <v>20</v>
      </c>
      <c r="AE188" s="21"/>
      <c r="AF188" s="21"/>
      <c r="AG188" s="21">
        <v>25</v>
      </c>
      <c r="AH188" s="21">
        <v>40</v>
      </c>
      <c r="AI188" s="21">
        <v>60</v>
      </c>
    </row>
    <row r="189" spans="1:35" x14ac:dyDescent="0.25">
      <c r="A189" s="48" t="s">
        <v>176</v>
      </c>
      <c r="B189" s="48"/>
      <c r="C189" s="48"/>
      <c r="D189" s="48"/>
      <c r="E189" s="49" t="s">
        <v>100</v>
      </c>
      <c r="F189" s="49"/>
      <c r="G189" s="49"/>
      <c r="H189" s="48" t="s">
        <v>101</v>
      </c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21">
        <v>30</v>
      </c>
      <c r="AE189" s="21"/>
      <c r="AF189" s="21"/>
      <c r="AG189" s="21">
        <v>27</v>
      </c>
      <c r="AH189" s="21">
        <v>27</v>
      </c>
      <c r="AI189" s="21">
        <v>27</v>
      </c>
    </row>
    <row r="190" spans="1:35" x14ac:dyDescent="0.25">
      <c r="A190" s="48" t="s">
        <v>176</v>
      </c>
      <c r="B190" s="48"/>
      <c r="C190" s="48"/>
      <c r="D190" s="48"/>
      <c r="E190" s="49" t="s">
        <v>111</v>
      </c>
      <c r="F190" s="49"/>
      <c r="G190" s="49"/>
      <c r="H190" s="48" t="s">
        <v>112</v>
      </c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21">
        <v>20</v>
      </c>
      <c r="AE190" s="21"/>
      <c r="AF190" s="21"/>
      <c r="AG190" s="21">
        <v>20</v>
      </c>
      <c r="AH190" s="21">
        <v>20</v>
      </c>
      <c r="AI190" s="21">
        <v>20</v>
      </c>
    </row>
    <row r="191" spans="1:35" x14ac:dyDescent="0.25">
      <c r="A191" s="48" t="s">
        <v>176</v>
      </c>
      <c r="B191" s="48"/>
      <c r="C191" s="48"/>
      <c r="D191" s="48"/>
      <c r="E191" s="49" t="s">
        <v>102</v>
      </c>
      <c r="F191" s="49"/>
      <c r="G191" s="49"/>
      <c r="H191" s="48" t="s">
        <v>103</v>
      </c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21">
        <v>11</v>
      </c>
      <c r="AE191" s="21"/>
      <c r="AF191" s="21"/>
      <c r="AG191" s="21">
        <v>12</v>
      </c>
      <c r="AH191" s="21">
        <v>11</v>
      </c>
      <c r="AI191" s="21">
        <v>11</v>
      </c>
    </row>
    <row r="192" spans="1:35" x14ac:dyDescent="0.25">
      <c r="A192" s="48" t="s">
        <v>176</v>
      </c>
      <c r="B192" s="48"/>
      <c r="C192" s="48"/>
      <c r="D192" s="48"/>
      <c r="E192" s="49" t="s">
        <v>104</v>
      </c>
      <c r="F192" s="49"/>
      <c r="G192" s="49"/>
      <c r="H192" s="48" t="s">
        <v>105</v>
      </c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21">
        <v>20</v>
      </c>
      <c r="AE192" s="21"/>
      <c r="AF192" s="21"/>
      <c r="AG192" s="21">
        <v>18</v>
      </c>
      <c r="AH192" s="21">
        <v>25</v>
      </c>
      <c r="AI192" s="21">
        <v>8</v>
      </c>
    </row>
    <row r="193" spans="1:35" ht="15" customHeight="1" x14ac:dyDescent="0.25">
      <c r="A193" s="48" t="s">
        <v>176</v>
      </c>
      <c r="B193" s="48"/>
      <c r="C193" s="48"/>
      <c r="D193" s="48"/>
      <c r="E193" s="49" t="s">
        <v>113</v>
      </c>
      <c r="F193" s="49"/>
      <c r="G193" s="49"/>
      <c r="H193" s="48" t="s">
        <v>114</v>
      </c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21">
        <v>12</v>
      </c>
      <c r="AE193" s="21"/>
      <c r="AF193" s="21"/>
      <c r="AG193" s="21">
        <v>12</v>
      </c>
      <c r="AH193" s="21">
        <v>12</v>
      </c>
      <c r="AI193" s="21">
        <v>12</v>
      </c>
    </row>
    <row r="194" spans="1:35" x14ac:dyDescent="0.25">
      <c r="A194" s="48" t="s">
        <v>176</v>
      </c>
      <c r="B194" s="48"/>
      <c r="C194" s="48"/>
      <c r="D194" s="48"/>
      <c r="E194" s="49" t="s">
        <v>132</v>
      </c>
      <c r="F194" s="49"/>
      <c r="G194" s="49"/>
      <c r="H194" s="48" t="s">
        <v>133</v>
      </c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21">
        <v>30</v>
      </c>
      <c r="AE194" s="21"/>
      <c r="AF194" s="21"/>
      <c r="AG194" s="21">
        <v>20</v>
      </c>
      <c r="AH194" s="21">
        <v>100</v>
      </c>
      <c r="AI194" s="21">
        <v>12</v>
      </c>
    </row>
    <row r="195" spans="1:35" ht="15" customHeight="1" x14ac:dyDescent="0.25">
      <c r="A195" s="61" t="s">
        <v>176</v>
      </c>
      <c r="B195" s="62"/>
      <c r="C195" s="62"/>
      <c r="D195" s="63"/>
      <c r="E195" s="61" t="s">
        <v>179</v>
      </c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3"/>
      <c r="AD195" s="28">
        <f>SUM(AD186:AD194)</f>
        <v>173</v>
      </c>
      <c r="AE195" s="28">
        <f t="shared" ref="AE195:AI195" si="37">SUM(AE186:AE194)</f>
        <v>0</v>
      </c>
      <c r="AF195" s="28">
        <f t="shared" si="37"/>
        <v>0</v>
      </c>
      <c r="AG195" s="28">
        <f t="shared" si="37"/>
        <v>166</v>
      </c>
      <c r="AH195" s="28">
        <f t="shared" si="37"/>
        <v>265</v>
      </c>
      <c r="AI195" s="28">
        <f t="shared" si="37"/>
        <v>180</v>
      </c>
    </row>
    <row r="196" spans="1:35" x14ac:dyDescent="0.25">
      <c r="A196" s="48" t="s">
        <v>180</v>
      </c>
      <c r="B196" s="48"/>
      <c r="C196" s="48"/>
      <c r="D196" s="48"/>
      <c r="E196" s="49" t="s">
        <v>181</v>
      </c>
      <c r="F196" s="49"/>
      <c r="G196" s="49"/>
      <c r="H196" s="48" t="s">
        <v>182</v>
      </c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21">
        <v>1200</v>
      </c>
      <c r="AE196" s="21"/>
      <c r="AF196" s="21"/>
      <c r="AG196" s="21">
        <v>1200</v>
      </c>
      <c r="AH196" s="21">
        <v>1200</v>
      </c>
      <c r="AI196" s="21">
        <v>1200</v>
      </c>
    </row>
    <row r="197" spans="1:35" x14ac:dyDescent="0.25">
      <c r="A197" s="48" t="s">
        <v>180</v>
      </c>
      <c r="B197" s="48"/>
      <c r="C197" s="48"/>
      <c r="D197" s="48"/>
      <c r="E197" s="49" t="s">
        <v>183</v>
      </c>
      <c r="F197" s="49"/>
      <c r="G197" s="49"/>
      <c r="H197" s="48" t="s">
        <v>184</v>
      </c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21">
        <v>140</v>
      </c>
      <c r="AE197" s="21"/>
      <c r="AF197" s="21"/>
      <c r="AG197" s="21">
        <v>140</v>
      </c>
      <c r="AH197" s="21">
        <v>140</v>
      </c>
      <c r="AI197" s="21">
        <v>140</v>
      </c>
    </row>
    <row r="198" spans="1:35" x14ac:dyDescent="0.25">
      <c r="A198" s="48" t="s">
        <v>180</v>
      </c>
      <c r="B198" s="48"/>
      <c r="C198" s="48"/>
      <c r="D198" s="48"/>
      <c r="E198" s="49" t="s">
        <v>135</v>
      </c>
      <c r="F198" s="49"/>
      <c r="G198" s="49"/>
      <c r="H198" s="48" t="s">
        <v>136</v>
      </c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21">
        <v>95</v>
      </c>
      <c r="AE198" s="21"/>
      <c r="AF198" s="21"/>
      <c r="AG198" s="21">
        <v>95</v>
      </c>
      <c r="AH198" s="21">
        <v>95</v>
      </c>
      <c r="AI198" s="21">
        <v>95</v>
      </c>
    </row>
    <row r="199" spans="1:35" x14ac:dyDescent="0.25">
      <c r="A199" s="48" t="s">
        <v>180</v>
      </c>
      <c r="B199" s="48"/>
      <c r="C199" s="48"/>
      <c r="D199" s="48"/>
      <c r="E199" s="49" t="s">
        <v>185</v>
      </c>
      <c r="F199" s="49"/>
      <c r="G199" s="49"/>
      <c r="H199" s="48" t="s">
        <v>186</v>
      </c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21">
        <v>5</v>
      </c>
      <c r="AE199" s="21"/>
      <c r="AF199" s="21"/>
      <c r="AG199" s="21">
        <v>5</v>
      </c>
      <c r="AH199" s="21">
        <v>5</v>
      </c>
      <c r="AI199" s="21">
        <v>5</v>
      </c>
    </row>
    <row r="200" spans="1:35" x14ac:dyDescent="0.25">
      <c r="A200" s="52" t="s">
        <v>180</v>
      </c>
      <c r="B200" s="52"/>
      <c r="C200" s="52"/>
      <c r="D200" s="52"/>
      <c r="E200" s="52" t="s">
        <v>187</v>
      </c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28">
        <f>SUM(AD196:AD199)</f>
        <v>1440</v>
      </c>
      <c r="AE200" s="28">
        <f t="shared" ref="AE200:AI200" si="38">SUM(AE196:AE199)</f>
        <v>0</v>
      </c>
      <c r="AF200" s="28">
        <f t="shared" si="38"/>
        <v>0</v>
      </c>
      <c r="AG200" s="28">
        <f t="shared" si="38"/>
        <v>1440</v>
      </c>
      <c r="AH200" s="28">
        <f t="shared" si="38"/>
        <v>1440</v>
      </c>
      <c r="AI200" s="28">
        <f t="shared" si="38"/>
        <v>1440</v>
      </c>
    </row>
    <row r="201" spans="1:35" x14ac:dyDescent="0.25">
      <c r="A201" s="48" t="s">
        <v>53</v>
      </c>
      <c r="B201" s="48"/>
      <c r="C201" s="48"/>
      <c r="D201" s="48"/>
      <c r="E201" s="49" t="s">
        <v>96</v>
      </c>
      <c r="F201" s="49"/>
      <c r="G201" s="49"/>
      <c r="H201" s="48" t="s">
        <v>97</v>
      </c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21">
        <v>4000</v>
      </c>
      <c r="AE201" s="21"/>
      <c r="AF201" s="21"/>
      <c r="AG201" s="21">
        <v>4000</v>
      </c>
      <c r="AH201" s="21">
        <v>4000</v>
      </c>
      <c r="AI201" s="21">
        <v>4000</v>
      </c>
    </row>
    <row r="202" spans="1:35" x14ac:dyDescent="0.25">
      <c r="A202" s="48" t="s">
        <v>53</v>
      </c>
      <c r="B202" s="48"/>
      <c r="C202" s="48"/>
      <c r="D202" s="48"/>
      <c r="E202" s="49" t="s">
        <v>98</v>
      </c>
      <c r="F202" s="49"/>
      <c r="G202" s="49"/>
      <c r="H202" s="48" t="s">
        <v>99</v>
      </c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21">
        <v>290</v>
      </c>
      <c r="AE202" s="21"/>
      <c r="AF202" s="21"/>
      <c r="AG202" s="21">
        <v>300</v>
      </c>
      <c r="AH202" s="21">
        <v>300</v>
      </c>
      <c r="AI202" s="21">
        <v>300</v>
      </c>
    </row>
    <row r="203" spans="1:35" x14ac:dyDescent="0.25">
      <c r="A203" s="48" t="s">
        <v>53</v>
      </c>
      <c r="B203" s="48"/>
      <c r="C203" s="48"/>
      <c r="D203" s="48"/>
      <c r="E203" s="49" t="s">
        <v>183</v>
      </c>
      <c r="F203" s="49"/>
      <c r="G203" s="49"/>
      <c r="H203" s="48" t="s">
        <v>184</v>
      </c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21">
        <v>830</v>
      </c>
      <c r="AE203" s="21"/>
      <c r="AF203" s="21"/>
      <c r="AG203" s="21">
        <v>835</v>
      </c>
      <c r="AH203" s="21">
        <v>835</v>
      </c>
      <c r="AI203" s="21">
        <v>835</v>
      </c>
    </row>
    <row r="204" spans="1:35" x14ac:dyDescent="0.25">
      <c r="A204" s="48" t="s">
        <v>53</v>
      </c>
      <c r="B204" s="48"/>
      <c r="C204" s="48"/>
      <c r="D204" s="48"/>
      <c r="E204" s="49" t="s">
        <v>135</v>
      </c>
      <c r="F204" s="49"/>
      <c r="G204" s="49"/>
      <c r="H204" s="48" t="s">
        <v>136</v>
      </c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21">
        <v>310</v>
      </c>
      <c r="AE204" s="21"/>
      <c r="AF204" s="21"/>
      <c r="AG204" s="21">
        <v>312</v>
      </c>
      <c r="AH204" s="21">
        <v>312</v>
      </c>
      <c r="AI204" s="21">
        <v>312</v>
      </c>
    </row>
    <row r="205" spans="1:35" x14ac:dyDescent="0.25">
      <c r="A205" s="48" t="s">
        <v>53</v>
      </c>
      <c r="B205" s="48"/>
      <c r="C205" s="48"/>
      <c r="D205" s="48"/>
      <c r="E205" s="49" t="s">
        <v>188</v>
      </c>
      <c r="F205" s="49"/>
      <c r="G205" s="49"/>
      <c r="H205" s="48" t="s">
        <v>189</v>
      </c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21">
        <v>17</v>
      </c>
      <c r="AE205" s="21"/>
      <c r="AF205" s="21"/>
      <c r="AG205" s="21">
        <v>17</v>
      </c>
      <c r="AH205" s="21">
        <v>17</v>
      </c>
      <c r="AI205" s="21">
        <v>17</v>
      </c>
    </row>
    <row r="206" spans="1:35" x14ac:dyDescent="0.25">
      <c r="A206" s="48" t="s">
        <v>53</v>
      </c>
      <c r="B206" s="48"/>
      <c r="C206" s="48"/>
      <c r="D206" s="48"/>
      <c r="E206" s="49" t="s">
        <v>177</v>
      </c>
      <c r="F206" s="49"/>
      <c r="G206" s="49"/>
      <c r="H206" s="48" t="s">
        <v>178</v>
      </c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21">
        <v>16</v>
      </c>
      <c r="AE206" s="21"/>
      <c r="AF206" s="21"/>
      <c r="AG206" s="21">
        <v>16</v>
      </c>
      <c r="AH206" s="21">
        <v>16</v>
      </c>
      <c r="AI206" s="21">
        <v>16</v>
      </c>
    </row>
    <row r="207" spans="1:35" x14ac:dyDescent="0.25">
      <c r="A207" s="48" t="s">
        <v>53</v>
      </c>
      <c r="B207" s="48"/>
      <c r="C207" s="48"/>
      <c r="D207" s="48"/>
      <c r="E207" s="49" t="s">
        <v>137</v>
      </c>
      <c r="F207" s="49"/>
      <c r="G207" s="49"/>
      <c r="H207" s="48" t="s">
        <v>138</v>
      </c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21">
        <v>12</v>
      </c>
      <c r="AE207" s="21"/>
      <c r="AF207" s="21"/>
      <c r="AG207" s="21">
        <v>12</v>
      </c>
      <c r="AH207" s="21">
        <v>12</v>
      </c>
      <c r="AI207" s="21">
        <v>12</v>
      </c>
    </row>
    <row r="208" spans="1:35" x14ac:dyDescent="0.25">
      <c r="A208" s="48" t="s">
        <v>53</v>
      </c>
      <c r="B208" s="48"/>
      <c r="C208" s="48"/>
      <c r="D208" s="48"/>
      <c r="E208" s="49" t="s">
        <v>109</v>
      </c>
      <c r="F208" s="49"/>
      <c r="G208" s="49"/>
      <c r="H208" s="48" t="s">
        <v>110</v>
      </c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21">
        <v>100</v>
      </c>
      <c r="AE208" s="21"/>
      <c r="AF208" s="21"/>
      <c r="AG208" s="21">
        <v>80</v>
      </c>
      <c r="AH208" s="21">
        <v>410</v>
      </c>
      <c r="AI208" s="21">
        <v>250</v>
      </c>
    </row>
    <row r="209" spans="1:35" x14ac:dyDescent="0.25">
      <c r="A209" s="48" t="s">
        <v>53</v>
      </c>
      <c r="B209" s="48"/>
      <c r="C209" s="48"/>
      <c r="D209" s="48"/>
      <c r="E209" s="49" t="s">
        <v>100</v>
      </c>
      <c r="F209" s="49"/>
      <c r="G209" s="49"/>
      <c r="H209" s="48" t="s">
        <v>101</v>
      </c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21">
        <v>220</v>
      </c>
      <c r="AE209" s="21"/>
      <c r="AF209" s="21"/>
      <c r="AG209" s="21">
        <v>620</v>
      </c>
      <c r="AH209" s="21">
        <v>1030</v>
      </c>
      <c r="AI209" s="21">
        <v>225</v>
      </c>
    </row>
    <row r="210" spans="1:35" x14ac:dyDescent="0.25">
      <c r="A210" s="48" t="s">
        <v>53</v>
      </c>
      <c r="B210" s="48"/>
      <c r="C210" s="48"/>
      <c r="D210" s="48"/>
      <c r="E210" s="49" t="s">
        <v>172</v>
      </c>
      <c r="F210" s="49"/>
      <c r="G210" s="49"/>
      <c r="H210" s="48" t="s">
        <v>190</v>
      </c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21">
        <v>6</v>
      </c>
      <c r="AE210" s="21"/>
      <c r="AF210" s="21"/>
      <c r="AG210" s="21">
        <v>6</v>
      </c>
      <c r="AH210" s="21">
        <v>6</v>
      </c>
      <c r="AI210" s="21">
        <v>6</v>
      </c>
    </row>
    <row r="211" spans="1:35" x14ac:dyDescent="0.25">
      <c r="A211" s="48" t="s">
        <v>53</v>
      </c>
      <c r="B211" s="48"/>
      <c r="C211" s="48"/>
      <c r="D211" s="48"/>
      <c r="E211" s="49" t="s">
        <v>191</v>
      </c>
      <c r="F211" s="49"/>
      <c r="G211" s="49"/>
      <c r="H211" s="48" t="s">
        <v>192</v>
      </c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21">
        <v>190</v>
      </c>
      <c r="AE211" s="21"/>
      <c r="AF211" s="21"/>
      <c r="AG211" s="21">
        <v>190</v>
      </c>
      <c r="AH211" s="21">
        <v>180</v>
      </c>
      <c r="AI211" s="21">
        <v>180</v>
      </c>
    </row>
    <row r="212" spans="1:35" x14ac:dyDescent="0.25">
      <c r="A212" s="48" t="s">
        <v>53</v>
      </c>
      <c r="B212" s="48"/>
      <c r="C212" s="48"/>
      <c r="D212" s="48"/>
      <c r="E212" s="49" t="s">
        <v>159</v>
      </c>
      <c r="F212" s="49"/>
      <c r="G212" s="49"/>
      <c r="H212" s="48" t="s">
        <v>160</v>
      </c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21">
        <v>120</v>
      </c>
      <c r="AE212" s="21"/>
      <c r="AF212" s="21"/>
      <c r="AG212" s="21">
        <v>120</v>
      </c>
      <c r="AH212" s="21">
        <v>120</v>
      </c>
      <c r="AI212" s="21">
        <v>120</v>
      </c>
    </row>
    <row r="213" spans="1:35" x14ac:dyDescent="0.25">
      <c r="A213" s="48" t="s">
        <v>53</v>
      </c>
      <c r="B213" s="48"/>
      <c r="C213" s="48"/>
      <c r="D213" s="48"/>
      <c r="E213" s="49" t="s">
        <v>111</v>
      </c>
      <c r="F213" s="49"/>
      <c r="G213" s="49"/>
      <c r="H213" s="48" t="s">
        <v>112</v>
      </c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21">
        <v>42</v>
      </c>
      <c r="AE213" s="21"/>
      <c r="AF213" s="21"/>
      <c r="AG213" s="21">
        <v>42</v>
      </c>
      <c r="AH213" s="21">
        <v>42</v>
      </c>
      <c r="AI213" s="21">
        <v>42</v>
      </c>
    </row>
    <row r="214" spans="1:35" x14ac:dyDescent="0.25">
      <c r="A214" s="48" t="s">
        <v>53</v>
      </c>
      <c r="B214" s="48"/>
      <c r="C214" s="48"/>
      <c r="D214" s="48"/>
      <c r="E214" s="49" t="s">
        <v>193</v>
      </c>
      <c r="F214" s="49"/>
      <c r="G214" s="49"/>
      <c r="H214" s="48" t="s">
        <v>194</v>
      </c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21">
        <v>25</v>
      </c>
      <c r="AE214" s="21"/>
      <c r="AF214" s="21"/>
      <c r="AG214" s="21">
        <v>25</v>
      </c>
      <c r="AH214" s="21">
        <v>23</v>
      </c>
      <c r="AI214" s="21">
        <v>23</v>
      </c>
    </row>
    <row r="215" spans="1:35" x14ac:dyDescent="0.25">
      <c r="A215" s="48" t="s">
        <v>53</v>
      </c>
      <c r="B215" s="48"/>
      <c r="C215" s="48"/>
      <c r="D215" s="48"/>
      <c r="E215" s="49" t="s">
        <v>195</v>
      </c>
      <c r="F215" s="49"/>
      <c r="G215" s="49"/>
      <c r="H215" s="48" t="s">
        <v>196</v>
      </c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21">
        <v>120</v>
      </c>
      <c r="AE215" s="21"/>
      <c r="AF215" s="21"/>
      <c r="AG215" s="21">
        <v>120</v>
      </c>
      <c r="AH215" s="21">
        <v>120</v>
      </c>
      <c r="AI215" s="21">
        <v>120</v>
      </c>
    </row>
    <row r="216" spans="1:35" x14ac:dyDescent="0.25">
      <c r="A216" s="48" t="s">
        <v>53</v>
      </c>
      <c r="B216" s="48"/>
      <c r="C216" s="48"/>
      <c r="D216" s="48"/>
      <c r="E216" s="49" t="s">
        <v>102</v>
      </c>
      <c r="F216" s="49"/>
      <c r="G216" s="49"/>
      <c r="H216" s="48" t="s">
        <v>103</v>
      </c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21">
        <v>60</v>
      </c>
      <c r="AE216" s="21"/>
      <c r="AF216" s="21"/>
      <c r="AG216" s="21">
        <v>60</v>
      </c>
      <c r="AH216" s="21">
        <v>60</v>
      </c>
      <c r="AI216" s="21">
        <v>60</v>
      </c>
    </row>
    <row r="217" spans="1:35" x14ac:dyDescent="0.25">
      <c r="A217" s="48" t="s">
        <v>53</v>
      </c>
      <c r="B217" s="48"/>
      <c r="C217" s="48"/>
      <c r="D217" s="48"/>
      <c r="E217" s="49" t="s">
        <v>106</v>
      </c>
      <c r="F217" s="49"/>
      <c r="G217" s="49"/>
      <c r="H217" s="48" t="s">
        <v>107</v>
      </c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21">
        <v>36</v>
      </c>
      <c r="AE217" s="21"/>
      <c r="AF217" s="21"/>
      <c r="AG217" s="21">
        <v>36</v>
      </c>
      <c r="AH217" s="21">
        <v>36</v>
      </c>
      <c r="AI217" s="21">
        <v>36</v>
      </c>
    </row>
    <row r="218" spans="1:35" x14ac:dyDescent="0.25">
      <c r="A218" s="48" t="s">
        <v>53</v>
      </c>
      <c r="B218" s="48"/>
      <c r="C218" s="48"/>
      <c r="D218" s="48"/>
      <c r="E218" s="49" t="s">
        <v>197</v>
      </c>
      <c r="F218" s="49"/>
      <c r="G218" s="49"/>
      <c r="H218" s="48" t="s">
        <v>198</v>
      </c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21">
        <v>45</v>
      </c>
      <c r="AE218" s="21"/>
      <c r="AF218" s="21"/>
      <c r="AG218" s="21">
        <v>45</v>
      </c>
      <c r="AH218" s="21">
        <v>45</v>
      </c>
      <c r="AI218" s="21">
        <v>45</v>
      </c>
    </row>
    <row r="219" spans="1:35" x14ac:dyDescent="0.25">
      <c r="A219" s="48" t="s">
        <v>53</v>
      </c>
      <c r="B219" s="48"/>
      <c r="C219" s="48"/>
      <c r="D219" s="48"/>
      <c r="E219" s="49" t="s">
        <v>199</v>
      </c>
      <c r="F219" s="49"/>
      <c r="G219" s="49"/>
      <c r="H219" s="48" t="s">
        <v>200</v>
      </c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21">
        <v>20</v>
      </c>
      <c r="AE219" s="21"/>
      <c r="AF219" s="21"/>
      <c r="AG219" s="21">
        <v>20</v>
      </c>
      <c r="AH219" s="21">
        <v>40</v>
      </c>
      <c r="AI219" s="21">
        <v>20</v>
      </c>
    </row>
    <row r="220" spans="1:35" x14ac:dyDescent="0.25">
      <c r="A220" s="48" t="s">
        <v>53</v>
      </c>
      <c r="B220" s="48"/>
      <c r="C220" s="48"/>
      <c r="D220" s="48"/>
      <c r="E220" s="49" t="s">
        <v>104</v>
      </c>
      <c r="F220" s="49"/>
      <c r="G220" s="49"/>
      <c r="H220" s="48" t="s">
        <v>105</v>
      </c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21">
        <v>1207.5</v>
      </c>
      <c r="AE220" s="21"/>
      <c r="AF220" s="21"/>
      <c r="AG220" s="21">
        <v>900</v>
      </c>
      <c r="AH220" s="21">
        <v>1200</v>
      </c>
      <c r="AI220" s="21">
        <v>1000</v>
      </c>
    </row>
    <row r="221" spans="1:35" x14ac:dyDescent="0.25">
      <c r="A221" s="48" t="s">
        <v>53</v>
      </c>
      <c r="B221" s="48"/>
      <c r="C221" s="48"/>
      <c r="D221" s="48"/>
      <c r="E221" s="49" t="s">
        <v>113</v>
      </c>
      <c r="F221" s="49"/>
      <c r="G221" s="49"/>
      <c r="H221" s="48" t="s">
        <v>114</v>
      </c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21">
        <v>600</v>
      </c>
      <c r="AE221" s="21"/>
      <c r="AF221" s="21"/>
      <c r="AG221" s="21">
        <v>300</v>
      </c>
      <c r="AH221" s="21">
        <v>1050</v>
      </c>
      <c r="AI221" s="21">
        <v>1320</v>
      </c>
    </row>
    <row r="222" spans="1:35" x14ac:dyDescent="0.25">
      <c r="A222" s="48" t="s">
        <v>53</v>
      </c>
      <c r="B222" s="48"/>
      <c r="C222" s="48"/>
      <c r="D222" s="48"/>
      <c r="E222" s="49" t="s">
        <v>201</v>
      </c>
      <c r="F222" s="49"/>
      <c r="G222" s="49"/>
      <c r="H222" s="48" t="s">
        <v>202</v>
      </c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21">
        <v>25</v>
      </c>
      <c r="AE222" s="21"/>
      <c r="AF222" s="21"/>
      <c r="AG222" s="21">
        <v>20</v>
      </c>
      <c r="AH222" s="21">
        <v>30</v>
      </c>
      <c r="AI222" s="21">
        <v>20</v>
      </c>
    </row>
    <row r="223" spans="1:35" x14ac:dyDescent="0.25">
      <c r="A223" s="48" t="s">
        <v>53</v>
      </c>
      <c r="B223" s="48"/>
      <c r="C223" s="48"/>
      <c r="D223" s="48"/>
      <c r="E223" s="49" t="s">
        <v>185</v>
      </c>
      <c r="F223" s="49"/>
      <c r="G223" s="49"/>
      <c r="H223" s="48" t="s">
        <v>186</v>
      </c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21">
        <v>8</v>
      </c>
      <c r="AE223" s="21"/>
      <c r="AF223" s="21"/>
      <c r="AG223" s="21">
        <v>8</v>
      </c>
      <c r="AH223" s="21">
        <v>8</v>
      </c>
      <c r="AI223" s="21">
        <v>8</v>
      </c>
    </row>
    <row r="224" spans="1:35" x14ac:dyDescent="0.25">
      <c r="A224" s="48" t="s">
        <v>53</v>
      </c>
      <c r="B224" s="48"/>
      <c r="C224" s="48"/>
      <c r="D224" s="48"/>
      <c r="E224" s="49" t="s">
        <v>148</v>
      </c>
      <c r="F224" s="49"/>
      <c r="G224" s="49"/>
      <c r="H224" s="48" t="s">
        <v>149</v>
      </c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21">
        <v>18</v>
      </c>
      <c r="AE224" s="21"/>
      <c r="AF224" s="21"/>
      <c r="AG224" s="21">
        <v>20</v>
      </c>
      <c r="AH224" s="21">
        <v>18</v>
      </c>
      <c r="AI224" s="21">
        <v>20</v>
      </c>
    </row>
    <row r="225" spans="1:35" x14ac:dyDescent="0.25">
      <c r="A225" s="48" t="s">
        <v>53</v>
      </c>
      <c r="B225" s="48"/>
      <c r="C225" s="48"/>
      <c r="D225" s="48"/>
      <c r="E225" s="49" t="s">
        <v>203</v>
      </c>
      <c r="F225" s="49"/>
      <c r="G225" s="49"/>
      <c r="H225" s="48" t="s">
        <v>204</v>
      </c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21">
        <v>18</v>
      </c>
      <c r="AE225" s="21"/>
      <c r="AF225" s="21"/>
      <c r="AG225" s="21">
        <v>18</v>
      </c>
      <c r="AH225" s="21">
        <v>18</v>
      </c>
      <c r="AI225" s="21">
        <v>18</v>
      </c>
    </row>
    <row r="226" spans="1:35" x14ac:dyDescent="0.25">
      <c r="A226" s="48" t="s">
        <v>53</v>
      </c>
      <c r="B226" s="48"/>
      <c r="C226" s="48"/>
      <c r="D226" s="48"/>
      <c r="E226" s="49" t="s">
        <v>205</v>
      </c>
      <c r="F226" s="49"/>
      <c r="G226" s="49"/>
      <c r="H226" s="48" t="s">
        <v>206</v>
      </c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21">
        <v>3.5</v>
      </c>
      <c r="AE226" s="21"/>
      <c r="AF226" s="21"/>
      <c r="AG226" s="21">
        <v>3</v>
      </c>
      <c r="AH226" s="21">
        <v>3</v>
      </c>
      <c r="AI226" s="21">
        <v>3</v>
      </c>
    </row>
    <row r="227" spans="1:35" x14ac:dyDescent="0.25">
      <c r="A227" s="48" t="s">
        <v>53</v>
      </c>
      <c r="B227" s="48"/>
      <c r="C227" s="48"/>
      <c r="D227" s="48"/>
      <c r="E227" s="49" t="s">
        <v>164</v>
      </c>
      <c r="F227" s="49"/>
      <c r="G227" s="49"/>
      <c r="H227" s="48" t="s">
        <v>165</v>
      </c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21">
        <v>290</v>
      </c>
      <c r="AE227" s="21"/>
      <c r="AF227" s="21"/>
      <c r="AG227" s="21">
        <v>500</v>
      </c>
      <c r="AH227" s="21">
        <v>280</v>
      </c>
      <c r="AI227" s="21">
        <v>534</v>
      </c>
    </row>
    <row r="228" spans="1:35" x14ac:dyDescent="0.25">
      <c r="A228" s="48" t="s">
        <v>53</v>
      </c>
      <c r="B228" s="48"/>
      <c r="C228" s="48"/>
      <c r="D228" s="48"/>
      <c r="E228" s="49" t="s">
        <v>125</v>
      </c>
      <c r="F228" s="49"/>
      <c r="G228" s="49"/>
      <c r="H228" s="48" t="s">
        <v>231</v>
      </c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21">
        <v>0</v>
      </c>
      <c r="AE228" s="21"/>
      <c r="AF228" s="21"/>
      <c r="AG228" s="21">
        <v>0</v>
      </c>
      <c r="AH228" s="21">
        <v>100</v>
      </c>
      <c r="AI228" s="21">
        <v>0</v>
      </c>
    </row>
    <row r="229" spans="1:35" x14ac:dyDescent="0.25">
      <c r="A229" s="48" t="s">
        <v>53</v>
      </c>
      <c r="B229" s="48"/>
      <c r="C229" s="48"/>
      <c r="D229" s="48"/>
      <c r="E229" s="49" t="s">
        <v>132</v>
      </c>
      <c r="F229" s="49"/>
      <c r="G229" s="49"/>
      <c r="H229" s="48" t="s">
        <v>133</v>
      </c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21">
        <v>90</v>
      </c>
      <c r="AE229" s="21"/>
      <c r="AF229" s="21"/>
      <c r="AG229" s="21">
        <v>100</v>
      </c>
      <c r="AH229" s="21">
        <v>690</v>
      </c>
      <c r="AI229" s="21">
        <v>90</v>
      </c>
    </row>
    <row r="230" spans="1:35" x14ac:dyDescent="0.25">
      <c r="A230" s="52" t="s">
        <v>53</v>
      </c>
      <c r="B230" s="52"/>
      <c r="C230" s="52"/>
      <c r="D230" s="52"/>
      <c r="E230" s="52" t="s">
        <v>87</v>
      </c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28">
        <f>SUM(AD201:AD229)</f>
        <v>8719</v>
      </c>
      <c r="AE230" s="28">
        <f t="shared" ref="AE230:AI230" si="39">SUM(AE201:AE229)</f>
        <v>0</v>
      </c>
      <c r="AF230" s="28">
        <f t="shared" si="39"/>
        <v>0</v>
      </c>
      <c r="AG230" s="28">
        <f t="shared" si="39"/>
        <v>8725</v>
      </c>
      <c r="AH230" s="28">
        <f t="shared" si="39"/>
        <v>11001</v>
      </c>
      <c r="AI230" s="28">
        <f t="shared" si="39"/>
        <v>9632</v>
      </c>
    </row>
    <row r="231" spans="1:35" x14ac:dyDescent="0.25">
      <c r="A231" s="48" t="s">
        <v>54</v>
      </c>
      <c r="B231" s="48"/>
      <c r="C231" s="48"/>
      <c r="D231" s="48"/>
      <c r="E231" s="49" t="s">
        <v>102</v>
      </c>
      <c r="F231" s="49"/>
      <c r="G231" s="49"/>
      <c r="H231" s="48" t="s">
        <v>103</v>
      </c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21">
        <v>12</v>
      </c>
      <c r="AE231" s="21"/>
      <c r="AF231" s="21"/>
      <c r="AG231" s="21">
        <v>12</v>
      </c>
      <c r="AH231" s="21">
        <v>12</v>
      </c>
      <c r="AI231" s="21">
        <v>12</v>
      </c>
    </row>
    <row r="232" spans="1:35" x14ac:dyDescent="0.25">
      <c r="A232" s="52" t="s">
        <v>54</v>
      </c>
      <c r="B232" s="52"/>
      <c r="C232" s="52"/>
      <c r="D232" s="52"/>
      <c r="E232" s="52" t="s">
        <v>88</v>
      </c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28">
        <f>SUM(AD231)</f>
        <v>12</v>
      </c>
      <c r="AE232" s="28">
        <f t="shared" ref="AE232:AF232" si="40">SUM(AE231)</f>
        <v>0</v>
      </c>
      <c r="AF232" s="28">
        <f t="shared" si="40"/>
        <v>0</v>
      </c>
      <c r="AG232" s="28">
        <f>SUM(AG231)</f>
        <v>12</v>
      </c>
      <c r="AH232" s="28">
        <f>SUM(AH231)</f>
        <v>12</v>
      </c>
      <c r="AI232" s="28">
        <f>SUM(AI231)</f>
        <v>12</v>
      </c>
    </row>
    <row r="233" spans="1:35" x14ac:dyDescent="0.25">
      <c r="A233" s="48" t="s">
        <v>207</v>
      </c>
      <c r="B233" s="48"/>
      <c r="C233" s="48"/>
      <c r="D233" s="48"/>
      <c r="E233" s="49" t="s">
        <v>164</v>
      </c>
      <c r="F233" s="49"/>
      <c r="G233" s="49"/>
      <c r="H233" s="48" t="s">
        <v>165</v>
      </c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21">
        <v>500</v>
      </c>
      <c r="AE233" s="21"/>
      <c r="AF233" s="21"/>
      <c r="AG233" s="21">
        <v>450</v>
      </c>
      <c r="AH233" s="21">
        <v>480</v>
      </c>
      <c r="AI233" s="21">
        <v>400</v>
      </c>
    </row>
    <row r="234" spans="1:35" x14ac:dyDescent="0.25">
      <c r="A234" s="52" t="s">
        <v>207</v>
      </c>
      <c r="B234" s="52"/>
      <c r="C234" s="52"/>
      <c r="D234" s="52"/>
      <c r="E234" s="52" t="s">
        <v>208</v>
      </c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28">
        <f t="shared" ref="AD234:AF234" si="41">SUM(AD233)</f>
        <v>500</v>
      </c>
      <c r="AE234" s="28">
        <f t="shared" si="41"/>
        <v>0</v>
      </c>
      <c r="AF234" s="28">
        <f t="shared" si="41"/>
        <v>0</v>
      </c>
      <c r="AG234" s="28">
        <f>SUM(AG233)</f>
        <v>450</v>
      </c>
      <c r="AH234" s="28">
        <f>SUM(AH233)</f>
        <v>480</v>
      </c>
      <c r="AI234" s="28">
        <f>SUM(AI233)</f>
        <v>400</v>
      </c>
    </row>
    <row r="235" spans="1:35" x14ac:dyDescent="0.25">
      <c r="A235" s="48" t="s">
        <v>209</v>
      </c>
      <c r="B235" s="48"/>
      <c r="C235" s="48"/>
      <c r="D235" s="48"/>
      <c r="E235" s="49" t="s">
        <v>210</v>
      </c>
      <c r="F235" s="49"/>
      <c r="G235" s="49"/>
      <c r="H235" s="48" t="s">
        <v>232</v>
      </c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21">
        <v>20</v>
      </c>
      <c r="AE235" s="21"/>
      <c r="AF235" s="21"/>
      <c r="AG235" s="21">
        <v>20</v>
      </c>
      <c r="AH235" s="21">
        <v>20</v>
      </c>
      <c r="AI235" s="21">
        <v>20</v>
      </c>
    </row>
    <row r="236" spans="1:35" x14ac:dyDescent="0.25">
      <c r="A236" s="48" t="s">
        <v>209</v>
      </c>
      <c r="B236" s="48"/>
      <c r="C236" s="48"/>
      <c r="D236" s="48"/>
      <c r="E236" s="49" t="s">
        <v>155</v>
      </c>
      <c r="F236" s="49"/>
      <c r="G236" s="49"/>
      <c r="H236" s="48" t="s">
        <v>156</v>
      </c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21">
        <v>40</v>
      </c>
      <c r="AE236" s="21"/>
      <c r="AF236" s="21"/>
      <c r="AG236" s="21">
        <v>40</v>
      </c>
      <c r="AH236" s="21">
        <v>40</v>
      </c>
      <c r="AI236" s="21">
        <v>40</v>
      </c>
    </row>
    <row r="237" spans="1:35" x14ac:dyDescent="0.25">
      <c r="A237" s="48" t="s">
        <v>209</v>
      </c>
      <c r="B237" s="48"/>
      <c r="C237" s="48"/>
      <c r="D237" s="48"/>
      <c r="E237" s="49" t="s">
        <v>121</v>
      </c>
      <c r="F237" s="49"/>
      <c r="G237" s="49"/>
      <c r="H237" s="48" t="s">
        <v>122</v>
      </c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21">
        <v>90</v>
      </c>
      <c r="AE237" s="21"/>
      <c r="AF237" s="21"/>
      <c r="AG237" s="21">
        <v>90</v>
      </c>
      <c r="AH237" s="21">
        <v>90</v>
      </c>
      <c r="AI237" s="21">
        <v>90</v>
      </c>
    </row>
    <row r="238" spans="1:35" x14ac:dyDescent="0.25">
      <c r="A238" s="52" t="s">
        <v>209</v>
      </c>
      <c r="B238" s="52"/>
      <c r="C238" s="52"/>
      <c r="D238" s="52"/>
      <c r="E238" s="52" t="s">
        <v>211</v>
      </c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28">
        <f>SUM(AD235:AD237)</f>
        <v>150</v>
      </c>
      <c r="AE238" s="28">
        <f t="shared" ref="AE238:AI238" si="42">SUM(AE235:AE237)</f>
        <v>0</v>
      </c>
      <c r="AF238" s="28">
        <f t="shared" si="42"/>
        <v>0</v>
      </c>
      <c r="AG238" s="28">
        <f t="shared" si="42"/>
        <v>150</v>
      </c>
      <c r="AH238" s="28">
        <f t="shared" si="42"/>
        <v>150</v>
      </c>
      <c r="AI238" s="28">
        <f t="shared" si="42"/>
        <v>150</v>
      </c>
    </row>
    <row r="239" spans="1:35" x14ac:dyDescent="0.25">
      <c r="A239" s="64" t="s">
        <v>212</v>
      </c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30">
        <f>AD74+AD79+AD86+AD91+AD93+AD97+AD102+AD108+AD112+AD115+AD117+AD121+AD123+AD131+AD133+AD140+AD144+AD146+AD160+AD167+AD175+AD185+AD195+AD200+AD230+AD232+AD234+AD238</f>
        <v>21073</v>
      </c>
      <c r="AE239" s="30">
        <f t="shared" ref="AE239:AI239" si="43">AE74+AE79+AE86+AE91+AE93+AE97+AE102+AE108+AE112+AE115+AE117+AE121+AE123+AE131+AE133+AE140+AE144+AE146+AE160+AE167+AE175+AE185+AE195+AE200+AE230+AE232+AE234+AE238</f>
        <v>1347</v>
      </c>
      <c r="AF239" s="30">
        <f t="shared" si="43"/>
        <v>1539</v>
      </c>
      <c r="AG239" s="30">
        <f t="shared" si="43"/>
        <v>21047.5</v>
      </c>
      <c r="AH239" s="30">
        <f t="shared" si="43"/>
        <v>22211</v>
      </c>
      <c r="AI239" s="30">
        <f t="shared" si="43"/>
        <v>22074</v>
      </c>
    </row>
    <row r="240" spans="1:35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5"/>
      <c r="AE240" s="35"/>
      <c r="AF240" s="35"/>
      <c r="AG240" s="36"/>
      <c r="AH240" s="36"/>
      <c r="AI240" s="36"/>
    </row>
    <row r="241" spans="1:35" x14ac:dyDescent="0.25">
      <c r="A241" s="37" t="s">
        <v>216</v>
      </c>
      <c r="B241" s="37"/>
      <c r="C241" s="37"/>
      <c r="D241" s="37"/>
      <c r="E241" s="37"/>
      <c r="F241" s="5"/>
      <c r="G241" s="5"/>
      <c r="H241" s="5"/>
      <c r="AD241" s="40"/>
      <c r="AE241" s="40"/>
      <c r="AF241" s="40"/>
      <c r="AG241" s="40"/>
      <c r="AH241" s="40"/>
      <c r="AI241" s="40"/>
    </row>
    <row r="242" spans="1:35" x14ac:dyDescent="0.25">
      <c r="A242" s="3"/>
      <c r="B242" s="3"/>
      <c r="C242" s="2"/>
      <c r="D242" s="4"/>
      <c r="E242" s="17">
        <v>8115</v>
      </c>
      <c r="F242" s="20"/>
      <c r="G242" s="20"/>
      <c r="H242" s="18" t="s">
        <v>8</v>
      </c>
      <c r="I242" s="18"/>
      <c r="J242" s="18"/>
      <c r="K242" s="31"/>
      <c r="L242" s="33"/>
      <c r="M242" s="32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43">
        <v>500</v>
      </c>
      <c r="AE242" s="44"/>
      <c r="AF242" s="44"/>
      <c r="AG242" s="43">
        <v>800</v>
      </c>
      <c r="AH242" s="43">
        <v>1000</v>
      </c>
      <c r="AI242" s="43">
        <v>800</v>
      </c>
    </row>
    <row r="243" spans="1:35" x14ac:dyDescent="0.25">
      <c r="A243" s="3"/>
      <c r="B243" s="3"/>
      <c r="C243" s="2"/>
      <c r="D243" s="4"/>
      <c r="E243" s="17">
        <v>8124</v>
      </c>
      <c r="F243" s="22"/>
      <c r="G243" s="22"/>
      <c r="H243" s="19" t="s">
        <v>221</v>
      </c>
      <c r="I243" s="31"/>
      <c r="J243" s="33"/>
      <c r="K243" s="33"/>
      <c r="L243" s="33"/>
      <c r="M243" s="32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41">
        <v>2200</v>
      </c>
      <c r="AE243" s="42"/>
      <c r="AF243" s="42"/>
      <c r="AG243" s="41">
        <v>1800</v>
      </c>
      <c r="AH243" s="41">
        <v>1000</v>
      </c>
      <c r="AI243" s="41">
        <v>1000</v>
      </c>
    </row>
    <row r="244" spans="1:35" x14ac:dyDescent="0.25">
      <c r="AD244" s="40"/>
      <c r="AE244" s="40"/>
      <c r="AF244" s="40"/>
      <c r="AG244" s="40"/>
      <c r="AH244" s="40"/>
      <c r="AI244" s="40"/>
    </row>
    <row r="245" spans="1:35" x14ac:dyDescent="0.25">
      <c r="A245" t="s">
        <v>235</v>
      </c>
      <c r="AD245" s="40"/>
      <c r="AE245" s="40"/>
      <c r="AF245" s="40"/>
      <c r="AG245" s="40"/>
      <c r="AH245" s="40"/>
      <c r="AI245" s="40"/>
    </row>
    <row r="247" spans="1:35" x14ac:dyDescent="0.25">
      <c r="A247" t="s">
        <v>234</v>
      </c>
      <c r="AG247" t="s">
        <v>214</v>
      </c>
    </row>
    <row r="248" spans="1:35" x14ac:dyDescent="0.25">
      <c r="A248" s="5"/>
      <c r="B248" s="5"/>
      <c r="C248" s="5"/>
      <c r="D248" s="5"/>
      <c r="E248" s="5"/>
      <c r="AD248" s="23"/>
      <c r="AE248" s="23"/>
      <c r="AF248" s="23"/>
      <c r="AG248" s="23" t="s">
        <v>215</v>
      </c>
      <c r="AH248" s="23"/>
    </row>
  </sheetData>
  <mergeCells count="646">
    <mergeCell ref="E22:G22"/>
    <mergeCell ref="A22:D22"/>
    <mergeCell ref="A47:D47"/>
    <mergeCell ref="E47:G47"/>
    <mergeCell ref="H47:AC47"/>
    <mergeCell ref="A238:D238"/>
    <mergeCell ref="E238:AC238"/>
    <mergeCell ref="A239:AC239"/>
    <mergeCell ref="A237:D237"/>
    <mergeCell ref="E237:G237"/>
    <mergeCell ref="H237:AC237"/>
    <mergeCell ref="A235:D235"/>
    <mergeCell ref="E235:G235"/>
    <mergeCell ref="H235:AC235"/>
    <mergeCell ref="A236:D236"/>
    <mergeCell ref="E236:G236"/>
    <mergeCell ref="H236:AC236"/>
    <mergeCell ref="A234:D234"/>
    <mergeCell ref="E234:AC234"/>
    <mergeCell ref="A231:D231"/>
    <mergeCell ref="E231:G231"/>
    <mergeCell ref="H231:AC231"/>
    <mergeCell ref="A232:D232"/>
    <mergeCell ref="E232:AC232"/>
    <mergeCell ref="A80:D80"/>
    <mergeCell ref="E80:G80"/>
    <mergeCell ref="H80:AC80"/>
    <mergeCell ref="A233:D233"/>
    <mergeCell ref="E233:G233"/>
    <mergeCell ref="H233:AC233"/>
    <mergeCell ref="A90:D90"/>
    <mergeCell ref="E90:G90"/>
    <mergeCell ref="H90:AC90"/>
    <mergeCell ref="A229:D229"/>
    <mergeCell ref="E229:G229"/>
    <mergeCell ref="H229:AC229"/>
    <mergeCell ref="A230:D230"/>
    <mergeCell ref="E230:AC230"/>
    <mergeCell ref="A226:D226"/>
    <mergeCell ref="E226:G226"/>
    <mergeCell ref="H226:AC226"/>
    <mergeCell ref="A227:D227"/>
    <mergeCell ref="E227:G227"/>
    <mergeCell ref="H227:AC227"/>
    <mergeCell ref="A228:D228"/>
    <mergeCell ref="E228:G228"/>
    <mergeCell ref="H228:AC228"/>
    <mergeCell ref="A224:D224"/>
    <mergeCell ref="E224:G224"/>
    <mergeCell ref="H224:AC224"/>
    <mergeCell ref="A225:D225"/>
    <mergeCell ref="E225:G225"/>
    <mergeCell ref="H225:AC225"/>
    <mergeCell ref="A222:D222"/>
    <mergeCell ref="E222:G222"/>
    <mergeCell ref="H222:AC222"/>
    <mergeCell ref="A223:D223"/>
    <mergeCell ref="E223:G223"/>
    <mergeCell ref="H223:AC223"/>
    <mergeCell ref="A220:D220"/>
    <mergeCell ref="E220:G220"/>
    <mergeCell ref="H220:AC220"/>
    <mergeCell ref="A221:D221"/>
    <mergeCell ref="E221:G221"/>
    <mergeCell ref="H221:AC221"/>
    <mergeCell ref="A218:D218"/>
    <mergeCell ref="E218:G218"/>
    <mergeCell ref="H218:AC218"/>
    <mergeCell ref="A219:D219"/>
    <mergeCell ref="E219:G219"/>
    <mergeCell ref="H219:AC219"/>
    <mergeCell ref="A216:D216"/>
    <mergeCell ref="E216:G216"/>
    <mergeCell ref="H216:AC216"/>
    <mergeCell ref="A217:D217"/>
    <mergeCell ref="E217:G217"/>
    <mergeCell ref="H217:AC217"/>
    <mergeCell ref="A214:D214"/>
    <mergeCell ref="E214:G214"/>
    <mergeCell ref="H214:AC214"/>
    <mergeCell ref="A215:D215"/>
    <mergeCell ref="E215:G215"/>
    <mergeCell ref="H215:AC215"/>
    <mergeCell ref="A212:D212"/>
    <mergeCell ref="E212:G212"/>
    <mergeCell ref="H212:AC212"/>
    <mergeCell ref="A213:D213"/>
    <mergeCell ref="E213:G213"/>
    <mergeCell ref="H213:AC213"/>
    <mergeCell ref="A210:D210"/>
    <mergeCell ref="E210:G210"/>
    <mergeCell ref="H210:AC210"/>
    <mergeCell ref="A211:D211"/>
    <mergeCell ref="E211:G211"/>
    <mergeCell ref="H211:AC211"/>
    <mergeCell ref="A208:D208"/>
    <mergeCell ref="E208:G208"/>
    <mergeCell ref="H208:AC208"/>
    <mergeCell ref="A209:D209"/>
    <mergeCell ref="E209:G209"/>
    <mergeCell ref="H209:AC209"/>
    <mergeCell ref="H201:AC201"/>
    <mergeCell ref="A206:D206"/>
    <mergeCell ref="E206:G206"/>
    <mergeCell ref="H206:AC206"/>
    <mergeCell ref="A207:D207"/>
    <mergeCell ref="E207:G207"/>
    <mergeCell ref="H207:AC207"/>
    <mergeCell ref="A205:D205"/>
    <mergeCell ref="E205:G205"/>
    <mergeCell ref="H205:AC205"/>
    <mergeCell ref="A198:D198"/>
    <mergeCell ref="E198:G198"/>
    <mergeCell ref="H198:AC198"/>
    <mergeCell ref="A195:D195"/>
    <mergeCell ref="E195:AC195"/>
    <mergeCell ref="A196:D196"/>
    <mergeCell ref="E196:G196"/>
    <mergeCell ref="H196:AC196"/>
    <mergeCell ref="A204:D204"/>
    <mergeCell ref="E204:G204"/>
    <mergeCell ref="H204:AC204"/>
    <mergeCell ref="A202:D202"/>
    <mergeCell ref="E202:G202"/>
    <mergeCell ref="H202:AC202"/>
    <mergeCell ref="A203:D203"/>
    <mergeCell ref="E203:G203"/>
    <mergeCell ref="H203:AC203"/>
    <mergeCell ref="A199:D199"/>
    <mergeCell ref="E199:G199"/>
    <mergeCell ref="H199:AC199"/>
    <mergeCell ref="A200:D200"/>
    <mergeCell ref="E200:AC200"/>
    <mergeCell ref="A201:D201"/>
    <mergeCell ref="E201:G201"/>
    <mergeCell ref="A194:D194"/>
    <mergeCell ref="E194:G194"/>
    <mergeCell ref="H194:AC194"/>
    <mergeCell ref="A193:D193"/>
    <mergeCell ref="E193:G193"/>
    <mergeCell ref="H193:AC193"/>
    <mergeCell ref="A197:D197"/>
    <mergeCell ref="E197:G197"/>
    <mergeCell ref="H197:AC197"/>
    <mergeCell ref="A192:D192"/>
    <mergeCell ref="E192:G192"/>
    <mergeCell ref="H192:AC192"/>
    <mergeCell ref="A190:D190"/>
    <mergeCell ref="E190:G190"/>
    <mergeCell ref="H190:AC190"/>
    <mergeCell ref="A191:D191"/>
    <mergeCell ref="E191:G191"/>
    <mergeCell ref="H191:AC191"/>
    <mergeCell ref="A188:D188"/>
    <mergeCell ref="E188:G188"/>
    <mergeCell ref="H188:AC188"/>
    <mergeCell ref="A189:D189"/>
    <mergeCell ref="E189:G189"/>
    <mergeCell ref="H189:AC189"/>
    <mergeCell ref="A185:D185"/>
    <mergeCell ref="E185:AC185"/>
    <mergeCell ref="A187:D187"/>
    <mergeCell ref="E187:G187"/>
    <mergeCell ref="H187:AC187"/>
    <mergeCell ref="A186:D186"/>
    <mergeCell ref="E186:G186"/>
    <mergeCell ref="H186:AC186"/>
    <mergeCell ref="A183:D183"/>
    <mergeCell ref="E183:G183"/>
    <mergeCell ref="H183:AC183"/>
    <mergeCell ref="A184:D184"/>
    <mergeCell ref="E184:G184"/>
    <mergeCell ref="H184:AC184"/>
    <mergeCell ref="A180:D180"/>
    <mergeCell ref="E180:G180"/>
    <mergeCell ref="H180:AC180"/>
    <mergeCell ref="A182:D182"/>
    <mergeCell ref="E182:G182"/>
    <mergeCell ref="H182:AC182"/>
    <mergeCell ref="A181:D181"/>
    <mergeCell ref="E181:G181"/>
    <mergeCell ref="H181:AC181"/>
    <mergeCell ref="A178:D178"/>
    <mergeCell ref="E178:G178"/>
    <mergeCell ref="H178:AC178"/>
    <mergeCell ref="A179:D179"/>
    <mergeCell ref="E179:G179"/>
    <mergeCell ref="H179:AC179"/>
    <mergeCell ref="A176:D176"/>
    <mergeCell ref="E176:G176"/>
    <mergeCell ref="H176:AC176"/>
    <mergeCell ref="A177:D177"/>
    <mergeCell ref="E177:G177"/>
    <mergeCell ref="H177:AC177"/>
    <mergeCell ref="A174:D174"/>
    <mergeCell ref="E174:G174"/>
    <mergeCell ref="H174:AC174"/>
    <mergeCell ref="A175:D175"/>
    <mergeCell ref="E175:AC175"/>
    <mergeCell ref="A172:D172"/>
    <mergeCell ref="E172:G172"/>
    <mergeCell ref="H172:AC172"/>
    <mergeCell ref="A173:D173"/>
    <mergeCell ref="E173:G173"/>
    <mergeCell ref="H173:AC173"/>
    <mergeCell ref="A170:D170"/>
    <mergeCell ref="E170:G170"/>
    <mergeCell ref="H170:AC170"/>
    <mergeCell ref="A171:D171"/>
    <mergeCell ref="E171:G171"/>
    <mergeCell ref="H171:AC171"/>
    <mergeCell ref="A168:D168"/>
    <mergeCell ref="E168:G168"/>
    <mergeCell ref="H168:AC168"/>
    <mergeCell ref="A169:D169"/>
    <mergeCell ref="E169:G169"/>
    <mergeCell ref="H169:AC169"/>
    <mergeCell ref="A166:D166"/>
    <mergeCell ref="E166:G166"/>
    <mergeCell ref="H166:AC166"/>
    <mergeCell ref="A167:D167"/>
    <mergeCell ref="E167:AC167"/>
    <mergeCell ref="A164:D164"/>
    <mergeCell ref="E164:G164"/>
    <mergeCell ref="H164:AC164"/>
    <mergeCell ref="A165:D165"/>
    <mergeCell ref="E165:G165"/>
    <mergeCell ref="H165:AC165"/>
    <mergeCell ref="A162:D162"/>
    <mergeCell ref="E162:G162"/>
    <mergeCell ref="H162:AC162"/>
    <mergeCell ref="A163:D163"/>
    <mergeCell ref="E163:G163"/>
    <mergeCell ref="H163:AC163"/>
    <mergeCell ref="A160:D160"/>
    <mergeCell ref="E160:AC160"/>
    <mergeCell ref="A161:D161"/>
    <mergeCell ref="E161:G161"/>
    <mergeCell ref="H161:AC161"/>
    <mergeCell ref="A157:D157"/>
    <mergeCell ref="E157:G157"/>
    <mergeCell ref="H157:AC157"/>
    <mergeCell ref="A159:D159"/>
    <mergeCell ref="E159:G159"/>
    <mergeCell ref="H159:AC159"/>
    <mergeCell ref="A155:D155"/>
    <mergeCell ref="E155:G155"/>
    <mergeCell ref="H155:AC155"/>
    <mergeCell ref="A156:D156"/>
    <mergeCell ref="E156:G156"/>
    <mergeCell ref="H156:AC156"/>
    <mergeCell ref="A158:D158"/>
    <mergeCell ref="E158:G158"/>
    <mergeCell ref="H158:AC158"/>
    <mergeCell ref="A153:D153"/>
    <mergeCell ref="E153:G153"/>
    <mergeCell ref="H153:AC153"/>
    <mergeCell ref="A154:D154"/>
    <mergeCell ref="E154:G154"/>
    <mergeCell ref="H154:AC154"/>
    <mergeCell ref="A148:D148"/>
    <mergeCell ref="E148:G148"/>
    <mergeCell ref="H148:AC148"/>
    <mergeCell ref="A152:D152"/>
    <mergeCell ref="E152:G152"/>
    <mergeCell ref="H152:AC152"/>
    <mergeCell ref="A150:D150"/>
    <mergeCell ref="E150:G150"/>
    <mergeCell ref="H150:AC150"/>
    <mergeCell ref="A149:D149"/>
    <mergeCell ref="E149:G149"/>
    <mergeCell ref="H149:AC149"/>
    <mergeCell ref="A151:D151"/>
    <mergeCell ref="E151:G151"/>
    <mergeCell ref="H151:AC151"/>
    <mergeCell ref="A146:D146"/>
    <mergeCell ref="E146:AC146"/>
    <mergeCell ref="A147:D147"/>
    <mergeCell ref="E147:G147"/>
    <mergeCell ref="H147:AC147"/>
    <mergeCell ref="A144:D144"/>
    <mergeCell ref="E144:AC144"/>
    <mergeCell ref="A145:D145"/>
    <mergeCell ref="E145:G145"/>
    <mergeCell ref="H145:AC145"/>
    <mergeCell ref="A142:D142"/>
    <mergeCell ref="E142:G142"/>
    <mergeCell ref="H142:AC142"/>
    <mergeCell ref="A143:D143"/>
    <mergeCell ref="E143:G143"/>
    <mergeCell ref="H143:AC143"/>
    <mergeCell ref="A140:D140"/>
    <mergeCell ref="E140:AC140"/>
    <mergeCell ref="A141:D141"/>
    <mergeCell ref="E141:G141"/>
    <mergeCell ref="H141:AC141"/>
    <mergeCell ref="A138:D138"/>
    <mergeCell ref="E138:G138"/>
    <mergeCell ref="H138:AC138"/>
    <mergeCell ref="A139:D139"/>
    <mergeCell ref="E139:G139"/>
    <mergeCell ref="H139:AC139"/>
    <mergeCell ref="A136:D136"/>
    <mergeCell ref="E136:G136"/>
    <mergeCell ref="H136:AC136"/>
    <mergeCell ref="A137:D137"/>
    <mergeCell ref="E137:G137"/>
    <mergeCell ref="H137:AC137"/>
    <mergeCell ref="A134:D134"/>
    <mergeCell ref="E134:G134"/>
    <mergeCell ref="H134:AC134"/>
    <mergeCell ref="A135:D135"/>
    <mergeCell ref="E135:G135"/>
    <mergeCell ref="H135:AC135"/>
    <mergeCell ref="A132:D132"/>
    <mergeCell ref="E132:G132"/>
    <mergeCell ref="H132:AC132"/>
    <mergeCell ref="A133:D133"/>
    <mergeCell ref="E133:AC133"/>
    <mergeCell ref="A130:D130"/>
    <mergeCell ref="E130:G130"/>
    <mergeCell ref="H130:AC130"/>
    <mergeCell ref="A131:D131"/>
    <mergeCell ref="E131:AC131"/>
    <mergeCell ref="A128:D128"/>
    <mergeCell ref="E128:G128"/>
    <mergeCell ref="H128:AC128"/>
    <mergeCell ref="A129:D129"/>
    <mergeCell ref="E129:G129"/>
    <mergeCell ref="H129:AC129"/>
    <mergeCell ref="A126:D126"/>
    <mergeCell ref="E126:G126"/>
    <mergeCell ref="H126:AC126"/>
    <mergeCell ref="A127:D127"/>
    <mergeCell ref="E127:G127"/>
    <mergeCell ref="H127:AC127"/>
    <mergeCell ref="A124:D124"/>
    <mergeCell ref="E124:G124"/>
    <mergeCell ref="H124:AC124"/>
    <mergeCell ref="A125:D125"/>
    <mergeCell ref="E125:G125"/>
    <mergeCell ref="H125:AC125"/>
    <mergeCell ref="A122:D122"/>
    <mergeCell ref="E122:G122"/>
    <mergeCell ref="H122:AC122"/>
    <mergeCell ref="A123:D123"/>
    <mergeCell ref="E123:AC123"/>
    <mergeCell ref="A120:D120"/>
    <mergeCell ref="E120:G120"/>
    <mergeCell ref="H120:AC120"/>
    <mergeCell ref="A121:D121"/>
    <mergeCell ref="E121:AC121"/>
    <mergeCell ref="A113:D113"/>
    <mergeCell ref="E113:G113"/>
    <mergeCell ref="H113:AC113"/>
    <mergeCell ref="A114:D114"/>
    <mergeCell ref="E114:G114"/>
    <mergeCell ref="H114:AC114"/>
    <mergeCell ref="A117:D117"/>
    <mergeCell ref="E117:AC117"/>
    <mergeCell ref="A119:D119"/>
    <mergeCell ref="E119:G119"/>
    <mergeCell ref="H119:AC119"/>
    <mergeCell ref="A115:D115"/>
    <mergeCell ref="E115:AC115"/>
    <mergeCell ref="A116:D116"/>
    <mergeCell ref="E116:G116"/>
    <mergeCell ref="H116:AC116"/>
    <mergeCell ref="A118:D118"/>
    <mergeCell ref="E118:G118"/>
    <mergeCell ref="H118:AC118"/>
    <mergeCell ref="A108:D108"/>
    <mergeCell ref="E108:AC108"/>
    <mergeCell ref="A109:D109"/>
    <mergeCell ref="E109:G109"/>
    <mergeCell ref="H109:AC109"/>
    <mergeCell ref="A107:D107"/>
    <mergeCell ref="E107:G107"/>
    <mergeCell ref="H107:AC107"/>
    <mergeCell ref="A112:D112"/>
    <mergeCell ref="E112:AC112"/>
    <mergeCell ref="A110:D110"/>
    <mergeCell ref="E110:G110"/>
    <mergeCell ref="H110:AC110"/>
    <mergeCell ref="A111:D111"/>
    <mergeCell ref="E111:G111"/>
    <mergeCell ref="H111:AC111"/>
    <mergeCell ref="A106:D106"/>
    <mergeCell ref="E106:G106"/>
    <mergeCell ref="H106:AC106"/>
    <mergeCell ref="A103:D103"/>
    <mergeCell ref="E103:G103"/>
    <mergeCell ref="H103:AC103"/>
    <mergeCell ref="A105:D105"/>
    <mergeCell ref="E105:G105"/>
    <mergeCell ref="H105:AC105"/>
    <mergeCell ref="A104:D104"/>
    <mergeCell ref="E104:G104"/>
    <mergeCell ref="H104:AC104"/>
    <mergeCell ref="A101:D101"/>
    <mergeCell ref="E101:G101"/>
    <mergeCell ref="H101:AC101"/>
    <mergeCell ref="A102:D102"/>
    <mergeCell ref="E102:AC102"/>
    <mergeCell ref="A98:D98"/>
    <mergeCell ref="E98:G98"/>
    <mergeCell ref="H98:AC98"/>
    <mergeCell ref="A100:D100"/>
    <mergeCell ref="E100:G100"/>
    <mergeCell ref="H100:AC100"/>
    <mergeCell ref="A99:D99"/>
    <mergeCell ref="E99:G99"/>
    <mergeCell ref="H99:AC99"/>
    <mergeCell ref="A91:D91"/>
    <mergeCell ref="E91:AC91"/>
    <mergeCell ref="A89:D89"/>
    <mergeCell ref="E89:G89"/>
    <mergeCell ref="H89:AC89"/>
    <mergeCell ref="A97:D97"/>
    <mergeCell ref="E97:AC97"/>
    <mergeCell ref="A96:D96"/>
    <mergeCell ref="E96:G96"/>
    <mergeCell ref="H96:AC96"/>
    <mergeCell ref="A92:D92"/>
    <mergeCell ref="E92:G92"/>
    <mergeCell ref="H92:AC92"/>
    <mergeCell ref="A93:D93"/>
    <mergeCell ref="E93:AC93"/>
    <mergeCell ref="A86:D86"/>
    <mergeCell ref="E86:AC86"/>
    <mergeCell ref="A87:D87"/>
    <mergeCell ref="E87:G87"/>
    <mergeCell ref="H87:AC87"/>
    <mergeCell ref="A84:D84"/>
    <mergeCell ref="E84:G84"/>
    <mergeCell ref="H84:AC84"/>
    <mergeCell ref="A85:D85"/>
    <mergeCell ref="E85:G85"/>
    <mergeCell ref="H85:AC85"/>
    <mergeCell ref="A81:D81"/>
    <mergeCell ref="E81:G81"/>
    <mergeCell ref="H81:AC81"/>
    <mergeCell ref="A83:D83"/>
    <mergeCell ref="E83:G83"/>
    <mergeCell ref="H83:AC83"/>
    <mergeCell ref="A79:D79"/>
    <mergeCell ref="E79:AC79"/>
    <mergeCell ref="A82:D82"/>
    <mergeCell ref="E82:G82"/>
    <mergeCell ref="H82:AC82"/>
    <mergeCell ref="A74:D74"/>
    <mergeCell ref="E74:AC74"/>
    <mergeCell ref="A78:D78"/>
    <mergeCell ref="E78:G78"/>
    <mergeCell ref="H78:AC78"/>
    <mergeCell ref="A72:D72"/>
    <mergeCell ref="E72:G72"/>
    <mergeCell ref="H72:AC72"/>
    <mergeCell ref="A73:D73"/>
    <mergeCell ref="E73:G73"/>
    <mergeCell ref="H73:AC73"/>
    <mergeCell ref="A75:D75"/>
    <mergeCell ref="E75:G75"/>
    <mergeCell ref="H75:AC75"/>
    <mergeCell ref="A76:D76"/>
    <mergeCell ref="E76:G76"/>
    <mergeCell ref="H76:AC76"/>
    <mergeCell ref="A77:D77"/>
    <mergeCell ref="E77:G77"/>
    <mergeCell ref="H77:AC77"/>
    <mergeCell ref="E65:G65"/>
    <mergeCell ref="H65:AC65"/>
    <mergeCell ref="A65:D65"/>
    <mergeCell ref="A71:D71"/>
    <mergeCell ref="E71:G71"/>
    <mergeCell ref="H71:AC71"/>
    <mergeCell ref="E66:AC66"/>
    <mergeCell ref="A67:AC67"/>
    <mergeCell ref="A70:D70"/>
    <mergeCell ref="E70:G70"/>
    <mergeCell ref="H70:AC70"/>
    <mergeCell ref="A66:D66"/>
    <mergeCell ref="E62:G62"/>
    <mergeCell ref="H62:AC62"/>
    <mergeCell ref="E58:G58"/>
    <mergeCell ref="H58:AC58"/>
    <mergeCell ref="E59:G59"/>
    <mergeCell ref="H59:AC59"/>
    <mergeCell ref="E63:G63"/>
    <mergeCell ref="H63:AC63"/>
    <mergeCell ref="E64:AC64"/>
    <mergeCell ref="E61:G61"/>
    <mergeCell ref="H61:AC61"/>
    <mergeCell ref="H20:AC20"/>
    <mergeCell ref="A21:D21"/>
    <mergeCell ref="E21:G21"/>
    <mergeCell ref="H21:AC21"/>
    <mergeCell ref="E25:AC25"/>
    <mergeCell ref="A46:D46"/>
    <mergeCell ref="E55:AC55"/>
    <mergeCell ref="E56:G56"/>
    <mergeCell ref="H56:AC56"/>
    <mergeCell ref="E52:G52"/>
    <mergeCell ref="H52:AC52"/>
    <mergeCell ref="E53:AC53"/>
    <mergeCell ref="E54:G54"/>
    <mergeCell ref="H54:AC54"/>
    <mergeCell ref="E46:G46"/>
    <mergeCell ref="H46:AC46"/>
    <mergeCell ref="E44:G44"/>
    <mergeCell ref="H44:AC44"/>
    <mergeCell ref="E40:G40"/>
    <mergeCell ref="H40:AC40"/>
    <mergeCell ref="E41:G41"/>
    <mergeCell ref="H41:AC41"/>
    <mergeCell ref="A45:D45"/>
    <mergeCell ref="H22:AC22"/>
    <mergeCell ref="A62:D62"/>
    <mergeCell ref="A63:D63"/>
    <mergeCell ref="A64:D64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40:D40"/>
    <mergeCell ref="A41:D41"/>
    <mergeCell ref="A42:D42"/>
    <mergeCell ref="A43:D43"/>
    <mergeCell ref="A44:D44"/>
    <mergeCell ref="E60:AC60"/>
    <mergeCell ref="E49:G49"/>
    <mergeCell ref="H49:AC49"/>
    <mergeCell ref="E50:G50"/>
    <mergeCell ref="H50:AC50"/>
    <mergeCell ref="E45:AC45"/>
    <mergeCell ref="E48:AC48"/>
    <mergeCell ref="E43:G43"/>
    <mergeCell ref="H43:AC43"/>
    <mergeCell ref="A48:D48"/>
    <mergeCell ref="A49:D49"/>
    <mergeCell ref="A50:D50"/>
    <mergeCell ref="A52:D52"/>
    <mergeCell ref="E57:AC57"/>
    <mergeCell ref="E42:AC42"/>
    <mergeCell ref="A51:D51"/>
    <mergeCell ref="E51:G51"/>
    <mergeCell ref="H51:AC51"/>
    <mergeCell ref="H24:AC24"/>
    <mergeCell ref="A23:D23"/>
    <mergeCell ref="A32:D32"/>
    <mergeCell ref="E32:G32"/>
    <mergeCell ref="H32:AC32"/>
    <mergeCell ref="E38:G38"/>
    <mergeCell ref="H38:AC38"/>
    <mergeCell ref="E39:AC39"/>
    <mergeCell ref="E35:AC35"/>
    <mergeCell ref="A37:D37"/>
    <mergeCell ref="E37:AC37"/>
    <mergeCell ref="A33:D33"/>
    <mergeCell ref="E36:G36"/>
    <mergeCell ref="H36:AC36"/>
    <mergeCell ref="H34:AC34"/>
    <mergeCell ref="A35:D35"/>
    <mergeCell ref="A36:D36"/>
    <mergeCell ref="A38:D38"/>
    <mergeCell ref="E34:G34"/>
    <mergeCell ref="E33:AC33"/>
    <mergeCell ref="A39:D39"/>
    <mergeCell ref="E23:G23"/>
    <mergeCell ref="A15:D15"/>
    <mergeCell ref="E15:G15"/>
    <mergeCell ref="H15:AC15"/>
    <mergeCell ref="E16:G16"/>
    <mergeCell ref="A31:D31"/>
    <mergeCell ref="E31:G31"/>
    <mergeCell ref="H31:AC31"/>
    <mergeCell ref="A29:D29"/>
    <mergeCell ref="E29:G29"/>
    <mergeCell ref="H29:AC29"/>
    <mergeCell ref="A30:D30"/>
    <mergeCell ref="E27:AC27"/>
    <mergeCell ref="A28:D28"/>
    <mergeCell ref="E28:G28"/>
    <mergeCell ref="H28:AC28"/>
    <mergeCell ref="E30:AC30"/>
    <mergeCell ref="A19:D19"/>
    <mergeCell ref="E19:G19"/>
    <mergeCell ref="H19:AC19"/>
    <mergeCell ref="A20:D20"/>
    <mergeCell ref="E20:G20"/>
    <mergeCell ref="H23:AC23"/>
    <mergeCell ref="A24:D24"/>
    <mergeCell ref="E24:G24"/>
    <mergeCell ref="A95:D95"/>
    <mergeCell ref="E95:G95"/>
    <mergeCell ref="H95:AC95"/>
    <mergeCell ref="E3:T3"/>
    <mergeCell ref="A25:D25"/>
    <mergeCell ref="A34:D34"/>
    <mergeCell ref="A10:D10"/>
    <mergeCell ref="E10:G10"/>
    <mergeCell ref="H10:AC10"/>
    <mergeCell ref="A14:D14"/>
    <mergeCell ref="E14:G14"/>
    <mergeCell ref="H14:AC14"/>
    <mergeCell ref="A18:D18"/>
    <mergeCell ref="E18:G18"/>
    <mergeCell ref="H18:AC18"/>
    <mergeCell ref="A8:D8"/>
    <mergeCell ref="E8:G8"/>
    <mergeCell ref="H8:AC8"/>
    <mergeCell ref="A16:D16"/>
    <mergeCell ref="A26:D26"/>
    <mergeCell ref="E26:G26"/>
    <mergeCell ref="H26:AC26"/>
    <mergeCell ref="A27:D27"/>
    <mergeCell ref="A9:D9"/>
    <mergeCell ref="E1:AG1"/>
    <mergeCell ref="A2:AI2"/>
    <mergeCell ref="AD3:AG3"/>
    <mergeCell ref="A88:D88"/>
    <mergeCell ref="E88:G88"/>
    <mergeCell ref="H88:AC88"/>
    <mergeCell ref="A94:D94"/>
    <mergeCell ref="E94:G94"/>
    <mergeCell ref="H94:AC94"/>
    <mergeCell ref="E9:G9"/>
    <mergeCell ref="H9:AC9"/>
    <mergeCell ref="A12:D12"/>
    <mergeCell ref="E12:G12"/>
    <mergeCell ref="H12:AC12"/>
    <mergeCell ref="A13:D13"/>
    <mergeCell ref="E13:G13"/>
    <mergeCell ref="H13:AC13"/>
    <mergeCell ref="A11:D11"/>
    <mergeCell ref="E11:G11"/>
    <mergeCell ref="H11:AC11"/>
    <mergeCell ref="H16:AC16"/>
    <mergeCell ref="A17:D17"/>
    <mergeCell ref="E17:G17"/>
    <mergeCell ref="H17:AC17"/>
  </mergeCells>
  <pageMargins left="0.23622047244094491" right="0.23622047244094491" top="0.74803149606299213" bottom="0.74803149606299213" header="0.31496062992125984" footer="0.31496062992125984"/>
  <pageSetup paperSize="9" scale="81" fitToHeight="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2019-02-12T14:36:16Z</dcterms:modified>
</cp:coreProperties>
</file>